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员工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<sst xmlns="http://schemas.openxmlformats.org/spreadsheetml/2006/main" count="3597" uniqueCount="972">
  <si>
    <t>入职日期</t>
  </si>
  <si>
    <t>出生日期</t>
  </si>
  <si>
    <t>参加工作日期</t>
  </si>
  <si>
    <t>员工子组</t>
  </si>
  <si>
    <t>员工组</t>
  </si>
  <si>
    <t>姓名</t>
  </si>
  <si>
    <t>员工-ID</t>
  </si>
  <si>
    <t>岗位</t>
  </si>
  <si>
    <t>岗位类型</t>
  </si>
  <si>
    <t>工作区域</t>
  </si>
  <si>
    <t>工作地城市</t>
  </si>
  <si>
    <t>工作地省份</t>
  </si>
  <si>
    <t>工资范围</t>
  </si>
  <si>
    <t>待离职日期</t>
  </si>
  <si>
    <t>性别</t>
  </si>
  <si>
    <t>毕业学校</t>
  </si>
  <si>
    <t>民族</t>
  </si>
  <si>
    <t>状态</t>
  </si>
  <si>
    <t>现住址</t>
  </si>
  <si>
    <t>离职日期</t>
  </si>
  <si>
    <t>第一学历</t>
  </si>
  <si>
    <t>第一学历专业</t>
  </si>
  <si>
    <t>籍贯</t>
  </si>
  <si>
    <t>职务</t>
  </si>
  <si>
    <t>职称</t>
  </si>
  <si>
    <t>职称分类</t>
  </si>
  <si>
    <t>工号</t>
  </si>
  <si>
    <t>绩效</t>
  </si>
  <si>
    <t>A业务积分</t>
  </si>
  <si>
    <t>B业务积分</t>
  </si>
  <si>
    <t>C业务积分</t>
  </si>
  <si>
    <t>总指标完成</t>
  </si>
  <si>
    <t>总指标完成率</t>
  </si>
  <si>
    <t>布尔值测试TF</t>
  </si>
  <si>
    <t>2017-08-25 00:00:00</t>
  </si>
  <si>
    <t>1987-11-07 00:00:00</t>
  </si>
  <si>
    <t>2010-09-01 00:00:00</t>
  </si>
  <si>
    <t>计时</t>
  </si>
  <si>
    <t>正式</t>
  </si>
  <si>
    <t>谈涛</t>
  </si>
  <si>
    <t>OFF-LA-10002782</t>
  </si>
  <si>
    <t>null</t>
  </si>
  <si>
    <t>广州市</t>
  </si>
  <si>
    <t>广东</t>
  </si>
  <si>
    <t>医院管理</t>
  </si>
  <si>
    <t>女</t>
  </si>
  <si>
    <t>辽宁中医药大学</t>
  </si>
  <si>
    <t>汉族</t>
  </si>
  <si>
    <t>离职</t>
  </si>
  <si>
    <t>广东广州越秀白云路嘉骏苑2003</t>
  </si>
  <si>
    <t>2018-08-16 00:00:00</t>
  </si>
  <si>
    <t>本科</t>
  </si>
  <si>
    <t>市场营销</t>
  </si>
  <si>
    <t>辽宁本溪</t>
  </si>
  <si>
    <t>13.专员、业务员、采购助理、储备业务员、院内物流员、库存维护员</t>
  </si>
  <si>
    <t>2015-02-01 00:00:00</t>
  </si>
  <si>
    <t>1970-11-19 00:00:00</t>
  </si>
  <si>
    <t>1995-09-01 00:00:00</t>
  </si>
  <si>
    <t>肖良</t>
  </si>
  <si>
    <t>FUR-FU-10004015</t>
  </si>
  <si>
    <t>事业部总经理</t>
  </si>
  <si>
    <t>业务</t>
  </si>
  <si>
    <t>全国</t>
  </si>
  <si>
    <t>烟台市</t>
  </si>
  <si>
    <t>山东</t>
  </si>
  <si>
    <t>男</t>
  </si>
  <si>
    <t>山东大学</t>
  </si>
  <si>
    <t>在职</t>
  </si>
  <si>
    <t>济南历城区山大北路46号建鑫花园6-3-302号</t>
  </si>
  <si>
    <t>专科</t>
  </si>
  <si>
    <t>计算机</t>
  </si>
  <si>
    <t>山东省济宁市</t>
  </si>
  <si>
    <t>04.集团总经理、集团事业部总经理、平台公司总经理</t>
  </si>
  <si>
    <t>1972-04-06 00:00:00</t>
  </si>
  <si>
    <t>2001-02-01 00:00:00</t>
  </si>
  <si>
    <t>洪强</t>
  </si>
  <si>
    <t>FUR-BO-10002352</t>
  </si>
  <si>
    <t>客服科经理</t>
  </si>
  <si>
    <t>济南市</t>
  </si>
  <si>
    <t>济南长清第一职业中专</t>
  </si>
  <si>
    <t>济南历城区花园16-3-301号</t>
  </si>
  <si>
    <t>中专</t>
  </si>
  <si>
    <t>山东省济南市</t>
  </si>
  <si>
    <t>08.集团经理、省经理、省管理处经理</t>
  </si>
  <si>
    <t>会计证</t>
  </si>
  <si>
    <t>1978-04-21 00:00:00</t>
  </si>
  <si>
    <t>1998-07-01 00:00:00</t>
  </si>
  <si>
    <t>钱崆</t>
  </si>
  <si>
    <t>OFF-BI-10004428</t>
  </si>
  <si>
    <t>研发总监</t>
  </si>
  <si>
    <t>山东建材学院分院</t>
  </si>
  <si>
    <t>万象新天</t>
  </si>
  <si>
    <t>计算机应用与维护</t>
  </si>
  <si>
    <t>山东省淄博市</t>
  </si>
  <si>
    <t>06.集团中心总监</t>
  </si>
  <si>
    <t>1990-11-23 00:00:00</t>
  </si>
  <si>
    <t>2013-10-01 00:00:00</t>
  </si>
  <si>
    <t>傅晨</t>
  </si>
  <si>
    <t>OFF-AR-10004594</t>
  </si>
  <si>
    <t>HIS研发部经理</t>
  </si>
  <si>
    <t>济宁医学院</t>
  </si>
  <si>
    <t>济南市中区经一路100号</t>
  </si>
  <si>
    <t>山东省青岛市</t>
  </si>
  <si>
    <t>2017-07-10 00:00:00</t>
  </si>
  <si>
    <t>1995-01-23 00:00:00</t>
  </si>
  <si>
    <t>2017-01-10 00:00:00</t>
  </si>
  <si>
    <t>周康</t>
  </si>
  <si>
    <t>OFF-EN-10001375</t>
  </si>
  <si>
    <t>HIS研发工程师</t>
  </si>
  <si>
    <t>天桥区花格小区</t>
  </si>
  <si>
    <t>信息管理与信息系统</t>
  </si>
  <si>
    <t>山东临沂费城</t>
  </si>
  <si>
    <t>2017-12-20 00:00:00</t>
  </si>
  <si>
    <t>1988-12-19 00:00:00</t>
  </si>
  <si>
    <t>2014-03-01 00:00:00</t>
  </si>
  <si>
    <t>薛健</t>
  </si>
  <si>
    <t>山东英才学院</t>
  </si>
  <si>
    <t>山东济南天桥区无影山千鹤园1号1-101</t>
  </si>
  <si>
    <t>计算机与信息技术</t>
  </si>
  <si>
    <t>山东济南</t>
  </si>
  <si>
    <t>2018-03-29 00:00:00</t>
  </si>
  <si>
    <t>1995-09-09 00:00:00</t>
  </si>
  <si>
    <t>柯丽</t>
  </si>
  <si>
    <t>TEC-MA-10004956</t>
  </si>
  <si>
    <t>山东理工职业学院</t>
  </si>
  <si>
    <t>山东省济南市市中区七贤街道后龙窝庄</t>
  </si>
  <si>
    <t>机械制造及自动化</t>
  </si>
  <si>
    <t>2018-06-20 00:00:00</t>
  </si>
  <si>
    <t>1994-09-01 00:00:00</t>
  </si>
  <si>
    <t>陶莞颖</t>
  </si>
  <si>
    <t>OFF-SU-10003474</t>
  </si>
  <si>
    <t>河北工程大学</t>
  </si>
  <si>
    <t>山东省济南市天桥区天和园秋园1-1-801</t>
  </si>
  <si>
    <t>土木工程</t>
  </si>
  <si>
    <t>山东省临沂市莒南县</t>
  </si>
  <si>
    <t>1971-11-13 00:00:00</t>
  </si>
  <si>
    <t>1993-07-01 00:00:00</t>
  </si>
  <si>
    <t>邹涛</t>
  </si>
  <si>
    <t>TEC-AC-10001830</t>
  </si>
  <si>
    <t>RUD研发部经理</t>
  </si>
  <si>
    <t>西安工业学院</t>
  </si>
  <si>
    <t>历下区燕东山庄12-3-502号</t>
  </si>
  <si>
    <t>山东省聊城市</t>
  </si>
  <si>
    <t>工程师</t>
  </si>
  <si>
    <t>2015-12-01 00:00:00</t>
  </si>
  <si>
    <t>1966-04-24 00:00:00</t>
  </si>
  <si>
    <t>实习</t>
  </si>
  <si>
    <t>郝升</t>
  </si>
  <si>
    <t>OFF-BI-10002075</t>
  </si>
  <si>
    <t>实习研发工程师</t>
  </si>
  <si>
    <t>南京市</t>
  </si>
  <si>
    <t>江苏</t>
  </si>
  <si>
    <t>清华大学</t>
  </si>
  <si>
    <t>博士研究生</t>
  </si>
  <si>
    <t>材料工程</t>
  </si>
  <si>
    <t>1983-11-12 00:00:00</t>
  </si>
  <si>
    <t>2012-04-06 00:00:00</t>
  </si>
  <si>
    <t>倪幂</t>
  </si>
  <si>
    <t>OFF-FA-10002526</t>
  </si>
  <si>
    <t>RUD测试工程师</t>
  </si>
  <si>
    <t>东南大学</t>
  </si>
  <si>
    <t>江苏省南京市江宁区东山镇金盛路299号天地新城天枢座7-B-301室</t>
  </si>
  <si>
    <t>硕士研究生</t>
  </si>
  <si>
    <t>软件工程</t>
  </si>
  <si>
    <t>2016-01-18 00:00:00</t>
  </si>
  <si>
    <t>1993-05-01 00:00:00</t>
  </si>
  <si>
    <t>廖保</t>
  </si>
  <si>
    <t>FUR-CH-10002846</t>
  </si>
  <si>
    <t>RUD研发工程师</t>
  </si>
  <si>
    <t>山东现代学院</t>
  </si>
  <si>
    <t>山东省济南市长清区</t>
  </si>
  <si>
    <t>计算机网络技术</t>
  </si>
  <si>
    <t>2016-10-13 00:00:00</t>
  </si>
  <si>
    <t>1987-05-09 00:00:00</t>
  </si>
  <si>
    <t>2011-06-01 00:00:00</t>
  </si>
  <si>
    <t>试岗</t>
  </si>
  <si>
    <t>贺宁</t>
  </si>
  <si>
    <t>OFF-EN-10004100</t>
  </si>
  <si>
    <t>山东工商学院</t>
  </si>
  <si>
    <t>山东省济南市市中区汇林阳光花苑7-1-301</t>
  </si>
  <si>
    <t>计算机科学与技术</t>
  </si>
  <si>
    <t>2016-10-21 00:00:00</t>
  </si>
  <si>
    <t>1992-10-08 00:00:00</t>
  </si>
  <si>
    <t>2015-11-07 00:00:00</t>
  </si>
  <si>
    <t>OFF-AR-10003914</t>
  </si>
  <si>
    <t>山东省济南市历下区华达宿舍</t>
  </si>
  <si>
    <t>山东省菏泽市</t>
  </si>
  <si>
    <t>计算机三级网络证书</t>
  </si>
  <si>
    <t>2017-05-01 00:00:00</t>
  </si>
  <si>
    <t>1987-01-15 00:00:00</t>
  </si>
  <si>
    <t>2015-12-02 00:00:00</t>
  </si>
  <si>
    <t>付涛</t>
  </si>
  <si>
    <t>OFF-FA-10000038</t>
  </si>
  <si>
    <t>计算机及应用</t>
  </si>
  <si>
    <t>2017-03-06 00:00:00</t>
  </si>
  <si>
    <t>1987-03-04 00:00:00</t>
  </si>
  <si>
    <t>2016-03-01 00:00:00</t>
  </si>
  <si>
    <t>肖冬露</t>
  </si>
  <si>
    <t>OFF-EN-10000761</t>
  </si>
  <si>
    <t>宜宾学院</t>
  </si>
  <si>
    <t>济南市市中区</t>
  </si>
  <si>
    <t>视觉传达</t>
  </si>
  <si>
    <t>山东省德州市</t>
  </si>
  <si>
    <t>2017-04-10 00:00:00</t>
  </si>
  <si>
    <t>1992-10-17 00:00:00</t>
  </si>
  <si>
    <t>2015-11-01 00:00:00</t>
  </si>
  <si>
    <t>佘宁</t>
  </si>
  <si>
    <t>FUR-FU-10003066</t>
  </si>
  <si>
    <t>湖南永州</t>
  </si>
  <si>
    <t>1995-06-26 00:00:00</t>
  </si>
  <si>
    <t>临时</t>
  </si>
  <si>
    <t>常盛</t>
  </si>
  <si>
    <t>OFF-EN-10000075</t>
  </si>
  <si>
    <t>泰安市泰山区凤凰小区21号</t>
  </si>
  <si>
    <t>光信息科学与技术</t>
  </si>
  <si>
    <t>山东聊城</t>
  </si>
  <si>
    <t>1965-04-14 00:00:00</t>
  </si>
  <si>
    <t>钟宣</t>
  </si>
  <si>
    <t>OFF-EN-10002226</t>
  </si>
  <si>
    <t>济南历城区宿家张马村332号</t>
  </si>
  <si>
    <t>生物技术</t>
  </si>
  <si>
    <t>山东临清魏湾区薛楼</t>
  </si>
  <si>
    <t>1983-03-18 00:00:00</t>
  </si>
  <si>
    <t>巩嫒</t>
  </si>
  <si>
    <t>FUR-CH-10002132</t>
  </si>
  <si>
    <t>济南历下区</t>
  </si>
  <si>
    <t>河北邢台</t>
  </si>
  <si>
    <t>1987-02-26 00:00:00</t>
  </si>
  <si>
    <t>邹丽雪</t>
  </si>
  <si>
    <t>TEC-AC-10002749</t>
  </si>
  <si>
    <t>江苏苏州工业园翰林缘小区13号-604号</t>
  </si>
  <si>
    <t>山西大同</t>
  </si>
  <si>
    <t>1986-08-20 00:00:00</t>
  </si>
  <si>
    <t>俞毅</t>
  </si>
  <si>
    <t>OFF-SU-10000066</t>
  </si>
  <si>
    <t>北京市昌平区路庄桥学府新城北1楼北305室</t>
  </si>
  <si>
    <t>植物保护</t>
  </si>
  <si>
    <t>江苏扬州</t>
  </si>
  <si>
    <t>1985-06-28 00:00:00</t>
  </si>
  <si>
    <t>沈聪</t>
  </si>
  <si>
    <t>OFF-BI-10003934</t>
  </si>
  <si>
    <t>上海市松江区泗泾镇古楼公路155弄润江花苑178号801室</t>
  </si>
  <si>
    <t>钳工</t>
  </si>
  <si>
    <t>山东德州</t>
  </si>
  <si>
    <t>1982-12-31 00:00:00</t>
  </si>
  <si>
    <t>袁丽美</t>
  </si>
  <si>
    <t>FUR-FU-10001142</t>
  </si>
  <si>
    <t>北京市昌平区清秀园小区</t>
  </si>
  <si>
    <t>物联网应用</t>
  </si>
  <si>
    <t>山东滨州</t>
  </si>
  <si>
    <t>1992-05-27 00:00:00</t>
  </si>
  <si>
    <t>黄岱</t>
  </si>
  <si>
    <t>TEC-CO-10003541</t>
  </si>
  <si>
    <t>山东省烟台市牟平区神童村</t>
  </si>
  <si>
    <t>煤矿开采技术</t>
  </si>
  <si>
    <t>江苏省</t>
  </si>
  <si>
    <t>2016-11-01 00:00:00</t>
  </si>
  <si>
    <t>1994-11-12 00:00:00</t>
  </si>
  <si>
    <t>OFF-ST-10004296</t>
  </si>
  <si>
    <t>山东省烟台市栖霞市谢家沟</t>
  </si>
  <si>
    <t>四川</t>
  </si>
  <si>
    <t>1994-10-16 00:00:00</t>
  </si>
  <si>
    <t>程安</t>
  </si>
  <si>
    <t>OFF-BI-10003709</t>
  </si>
  <si>
    <t>山东省烟台市芝罘区幸福中路</t>
  </si>
  <si>
    <t>山东济宁</t>
  </si>
  <si>
    <t>1993-11-30 00:00:00</t>
  </si>
  <si>
    <t>李谙</t>
  </si>
  <si>
    <t>OFF-FA-10003529</t>
  </si>
  <si>
    <t>山东省泰安市泰山区北上高家园59-201</t>
  </si>
  <si>
    <t>广播电视编导</t>
  </si>
  <si>
    <t>湖北</t>
  </si>
  <si>
    <t>1995-08-12 00:00:00</t>
  </si>
  <si>
    <t>林康</t>
  </si>
  <si>
    <t>TEC-PH-10002483</t>
  </si>
  <si>
    <t>教育管理</t>
  </si>
  <si>
    <t>1993-08-21 00:00:00</t>
  </si>
  <si>
    <t>孟珊</t>
  </si>
  <si>
    <t>OFF-AR-10002055</t>
  </si>
  <si>
    <t>山东省济南市槐荫区清河苑4-3-501号</t>
  </si>
  <si>
    <t>会计</t>
  </si>
  <si>
    <t>1993-10-19 00:00:00</t>
  </si>
  <si>
    <t>陶博</t>
  </si>
  <si>
    <t>OFF-AP-10000023</t>
  </si>
  <si>
    <t>山东省寿光市圣城</t>
  </si>
  <si>
    <t>动物医学</t>
  </si>
  <si>
    <t>河北省邢台市宁晋县</t>
  </si>
  <si>
    <t>1995-01-09 00:00:00</t>
  </si>
  <si>
    <t>邱谦</t>
  </si>
  <si>
    <t>TEC-CO-10004904</t>
  </si>
  <si>
    <t>北京海淀</t>
  </si>
  <si>
    <t>网络工程</t>
  </si>
  <si>
    <t>山东省烟台市</t>
  </si>
  <si>
    <t>1973-06-24 00:00:00</t>
  </si>
  <si>
    <t>邵伟</t>
  </si>
  <si>
    <t>OFF-AR-10000404</t>
  </si>
  <si>
    <t>山东莱西武备隋坊</t>
  </si>
  <si>
    <t>电气工程极其自动化</t>
  </si>
  <si>
    <t>上海市</t>
  </si>
  <si>
    <t>1962-08-26 00:00:00</t>
  </si>
  <si>
    <t>OFF-SU-10004480</t>
  </si>
  <si>
    <t>上海市徐汇区盛华景苑</t>
  </si>
  <si>
    <t>艺术设计</t>
  </si>
  <si>
    <t>山东省泰安市</t>
  </si>
  <si>
    <t>1992-08-11 00:00:00</t>
  </si>
  <si>
    <t>潘荷</t>
  </si>
  <si>
    <t>OFF-SU-10003162</t>
  </si>
  <si>
    <t>上海三林</t>
  </si>
  <si>
    <t>高中</t>
  </si>
  <si>
    <t>1996-03-12 00:00:00</t>
  </si>
  <si>
    <t>郝立勤</t>
  </si>
  <si>
    <t>OFF-SU-10002521</t>
  </si>
  <si>
    <t>山东省威海市</t>
  </si>
  <si>
    <t>1989-09-29 00:00:00</t>
  </si>
  <si>
    <t>曹冬露</t>
  </si>
  <si>
    <t>FUR-TA-10004531</t>
  </si>
  <si>
    <t>浙江宁波江东</t>
  </si>
  <si>
    <t>河北省邯郸市</t>
  </si>
  <si>
    <t>1990-11-17 00:00:00</t>
  </si>
  <si>
    <t>秦梦</t>
  </si>
  <si>
    <t>FUR-BO-10002679</t>
  </si>
  <si>
    <t>山东济南天桥清雅居7#2809</t>
  </si>
  <si>
    <t>1997-07-30 00:00:00</t>
  </si>
  <si>
    <t>王丹</t>
  </si>
  <si>
    <t>OFF-FA-10004587</t>
  </si>
  <si>
    <t>北京朝阳东辛店</t>
  </si>
  <si>
    <t>会计与审计</t>
  </si>
  <si>
    <t>1993-07-25 00:00:00</t>
  </si>
  <si>
    <t>OFF-SU-10001132</t>
  </si>
  <si>
    <t>1990-05-25 00:00:00</t>
  </si>
  <si>
    <t>施良</t>
  </si>
  <si>
    <t>TEC-PH-10001288</t>
  </si>
  <si>
    <t>上海普陀梅川路888号24号802</t>
  </si>
  <si>
    <t>1990-10-10 00:00:00</t>
  </si>
  <si>
    <t>熊临耀</t>
  </si>
  <si>
    <t>TEC-MA-10003625</t>
  </si>
  <si>
    <t>山东青岛市市北区海信北岭小区四号楼一单元601室</t>
  </si>
  <si>
    <t>建筑</t>
  </si>
  <si>
    <t>2017-06-28 00:00:00</t>
  </si>
  <si>
    <t>1990-01-10 00:00:00</t>
  </si>
  <si>
    <t>2017-04-28 00:00:00</t>
  </si>
  <si>
    <t>卢淑芳</t>
  </si>
  <si>
    <t>OFF-AP-10002681</t>
  </si>
  <si>
    <t>中国石油大学（华东）</t>
  </si>
  <si>
    <t>山东济南市市中区经纬嘉园</t>
  </si>
  <si>
    <t>山东济南商河</t>
  </si>
  <si>
    <t>2017-07-03 00:00:00</t>
  </si>
  <si>
    <t>1993-10-17 00:00:00</t>
  </si>
  <si>
    <t>2017-04-03 00:00:00</t>
  </si>
  <si>
    <t>白忠</t>
  </si>
  <si>
    <t>TEC-AC-10004939</t>
  </si>
  <si>
    <t>齐鲁工业大学</t>
  </si>
  <si>
    <t>江苏省无锡新吴区尚东雅园27-2001号</t>
  </si>
  <si>
    <t>山东泰安</t>
  </si>
  <si>
    <t>1994-12-01 00:00:00</t>
  </si>
  <si>
    <t>2016-07-03 00:00:00</t>
  </si>
  <si>
    <t>陶丽雪</t>
  </si>
  <si>
    <t>FUR-CH-10002088</t>
  </si>
  <si>
    <t>松江区文翔路928号61号302室</t>
  </si>
  <si>
    <t>2017-11-17 00:00:00</t>
  </si>
  <si>
    <t>1974-11-02 00:00:00</t>
  </si>
  <si>
    <t>1997-09-01 00:00:00</t>
  </si>
  <si>
    <t>赖聪</t>
  </si>
  <si>
    <t>OFF-ST-10003184</t>
  </si>
  <si>
    <t>济南交通专科学校</t>
  </si>
  <si>
    <t>市北区海信北岭山小区4号楼601</t>
  </si>
  <si>
    <t>山东日照</t>
  </si>
  <si>
    <t>2017-11-23 00:00:00</t>
  </si>
  <si>
    <t>1990-01-04 00:00:00</t>
  </si>
  <si>
    <t>2016-05-01 00:00:00</t>
  </si>
  <si>
    <t>TEC-CO-10001756</t>
  </si>
  <si>
    <t>黑龙家八一农垦大学</t>
  </si>
  <si>
    <t>宝山区水产路2800小区一号楼</t>
  </si>
  <si>
    <t>黑龙江</t>
  </si>
  <si>
    <t>2017-12-08 00:00:00</t>
  </si>
  <si>
    <t>1974-11-06 00:00:00</t>
  </si>
  <si>
    <t>1993-09-01 00:00:00</t>
  </si>
  <si>
    <t>贺荣</t>
  </si>
  <si>
    <t>FUR-FU-10003608</t>
  </si>
  <si>
    <t>山东国际工业技工学校</t>
  </si>
  <si>
    <t>山东省济南市市中区郎茂山小区南三区10-2-103</t>
  </si>
  <si>
    <t>1994-09-19 00:00:00</t>
  </si>
  <si>
    <t>2015-07-01 00:00:00</t>
  </si>
  <si>
    <t>孔关茵</t>
  </si>
  <si>
    <t>OFF-FA-10002353</t>
  </si>
  <si>
    <t>山东省信息职业技术学院</t>
  </si>
  <si>
    <t>山东省日照市东港区兴海西路西城华府6号楼2单元301</t>
  </si>
  <si>
    <t>2017-12-11 00:00:00</t>
  </si>
  <si>
    <t>1992-06-29 00:00:00</t>
  </si>
  <si>
    <t>2014-09-01 00:00:00</t>
  </si>
  <si>
    <t>袁荣</t>
  </si>
  <si>
    <t>OFF-SU-10003665</t>
  </si>
  <si>
    <t>新汶矿业职工大学</t>
  </si>
  <si>
    <t>山东济南历下和平路新村37号</t>
  </si>
  <si>
    <t>山东淄博</t>
  </si>
  <si>
    <t>2017-12-25 00:00:00</t>
  </si>
  <si>
    <t>1982-11-12 00:00:00</t>
  </si>
  <si>
    <t>2007-07-01 00:00:00</t>
  </si>
  <si>
    <t>龙婷</t>
  </si>
  <si>
    <t>TEC-CO-10003142</t>
  </si>
  <si>
    <t>山东科技大学</t>
  </si>
  <si>
    <t>山东日照东港文登路城建花园502</t>
  </si>
  <si>
    <t>2018-01-04 00:00:00</t>
  </si>
  <si>
    <t>1994-03-02 00:00:00</t>
  </si>
  <si>
    <t>2017-07-01 00:00:00</t>
  </si>
  <si>
    <t>万虹</t>
  </si>
  <si>
    <t>安徽工程大学</t>
  </si>
  <si>
    <t>山东济宁嘉祥黄亥乡铁庙村189号</t>
  </si>
  <si>
    <t>2018-04-01 00:00:00</t>
  </si>
  <si>
    <t>1995-12-08 00:00:00</t>
  </si>
  <si>
    <t>严恒</t>
  </si>
  <si>
    <t>OFF-AP-10004958</t>
  </si>
  <si>
    <t>淮阳师范学院</t>
  </si>
  <si>
    <t>江苏省南京市鼓楼区南汽一村5栋502</t>
  </si>
  <si>
    <t>江苏省南京市</t>
  </si>
  <si>
    <t>冯娜</t>
  </si>
  <si>
    <t>OFF-EN-10000755</t>
  </si>
  <si>
    <t>中央广播电视</t>
  </si>
  <si>
    <t>江西省南昌市青云谱区东港4号楼2单元2901</t>
  </si>
  <si>
    <t>江西省南昌市</t>
  </si>
  <si>
    <t>1996-08-05 00:00:00</t>
  </si>
  <si>
    <t>殷丽雪</t>
  </si>
  <si>
    <t>三江学院</t>
  </si>
  <si>
    <t>江苏省南京市鼓楼区金陵小区14栋203号</t>
  </si>
  <si>
    <t>1995-06-18 00:00:00</t>
  </si>
  <si>
    <t>FUR-BO-10000734</t>
  </si>
  <si>
    <t>扬州大学</t>
  </si>
  <si>
    <t>江苏省南京市建邺区水西门小区401室258号</t>
  </si>
  <si>
    <t>2018-07-17 00:00:00</t>
  </si>
  <si>
    <t>1994-09-26 00:00:00</t>
  </si>
  <si>
    <t>2018-02-01 00:00:00</t>
  </si>
  <si>
    <t>田武</t>
  </si>
  <si>
    <t>TEC-PH-10000018</t>
  </si>
  <si>
    <t>淮北师范大学</t>
  </si>
  <si>
    <t>槐荫区刘长山路党杨路腊山南苑24号楼1单元501</t>
  </si>
  <si>
    <t>山东省滨州市</t>
  </si>
  <si>
    <t>2018-08-14 00:00:00</t>
  </si>
  <si>
    <t>1994-09-20 00:00:00</t>
  </si>
  <si>
    <t>试用</t>
  </si>
  <si>
    <t>秦乐</t>
  </si>
  <si>
    <t>OFF-AR-10001402</t>
  </si>
  <si>
    <t>青岛农业大学</t>
  </si>
  <si>
    <t xml:space="preserve"> </t>
  </si>
  <si>
    <t>2018-09-26 00:00:00</t>
  </si>
  <si>
    <t>1994-01-06 00:00:00</t>
  </si>
  <si>
    <t>袁保</t>
  </si>
  <si>
    <t>TEC-PH-10003416</t>
  </si>
  <si>
    <t>中国石油大学胜利学院</t>
  </si>
  <si>
    <t>山东省济南市高新区工业南路小鸭宿舍9号楼</t>
  </si>
  <si>
    <t>山东省单县</t>
  </si>
  <si>
    <t>2018-09-01 00:00:00</t>
  </si>
  <si>
    <t>2002-01-15 00:00:00</t>
  </si>
  <si>
    <t>封乐</t>
  </si>
  <si>
    <t>OFF-AP-10001723</t>
  </si>
  <si>
    <t>郸城县第一高级中学</t>
  </si>
  <si>
    <t>江苏省南京市东南大学九龙湖小区梅园</t>
  </si>
  <si>
    <t>2016-05-09 00:00:00</t>
  </si>
  <si>
    <t>1990-08-17 00:00:00</t>
  </si>
  <si>
    <t>2013-08-16 00:00:00</t>
  </si>
  <si>
    <t>薛立伟</t>
  </si>
  <si>
    <t>FUR-BO-10000624</t>
  </si>
  <si>
    <t>技术支持总监</t>
  </si>
  <si>
    <t>天堂河小区</t>
  </si>
  <si>
    <t>1973-04-14 00:00:00</t>
  </si>
  <si>
    <t>任婵娟</t>
  </si>
  <si>
    <t>FUR-BO-10003499</t>
  </si>
  <si>
    <t>HIS实施部经理</t>
  </si>
  <si>
    <t>山东省电子学校</t>
  </si>
  <si>
    <t>济南历下区名士豪庭1区18-1-2001号</t>
  </si>
  <si>
    <t>1983-04-02 00:00:00</t>
  </si>
  <si>
    <t>2010-04-01 00:00:00</t>
  </si>
  <si>
    <t>麦虹</t>
  </si>
  <si>
    <t>OFF-BI-10003952</t>
  </si>
  <si>
    <t>HIS实施工程师</t>
  </si>
  <si>
    <t>泰山学院</t>
  </si>
  <si>
    <t>2015-03-01 00:00:00</t>
  </si>
  <si>
    <t>1991-09-17 00:00:00</t>
  </si>
  <si>
    <t>2014-05-01 00:00:00</t>
  </si>
  <si>
    <t>韦锦</t>
  </si>
  <si>
    <t>OFF-BI-10002080</t>
  </si>
  <si>
    <t>实施管理专员</t>
  </si>
  <si>
    <t>山东商业职业技术学校</t>
  </si>
  <si>
    <t>会计从业资格证</t>
  </si>
  <si>
    <t>1989-06-05 00:00:00</t>
  </si>
  <si>
    <t>2012-04-01 00:00:00</t>
  </si>
  <si>
    <t>顾君</t>
  </si>
  <si>
    <t>FUR-TA-10004584</t>
  </si>
  <si>
    <t>潍坊科技学院</t>
  </si>
  <si>
    <t>1990-09-26 00:00:00</t>
  </si>
  <si>
    <t>2013-07-29 00:00:00</t>
  </si>
  <si>
    <t>秦刚</t>
  </si>
  <si>
    <t>OFF-PA-10004385</t>
  </si>
  <si>
    <t>RUD实施工程师</t>
  </si>
  <si>
    <t>苏州市</t>
  </si>
  <si>
    <t>常熟理工学院</t>
  </si>
  <si>
    <t>1978-06-12 00:00:00</t>
  </si>
  <si>
    <t>2011-10-01 00:00:00</t>
  </si>
  <si>
    <t>韦达侠</t>
  </si>
  <si>
    <t>TEC-CO-10001978</t>
  </si>
  <si>
    <t>市辖区</t>
  </si>
  <si>
    <t>北京</t>
  </si>
  <si>
    <t>吉林工业学校</t>
  </si>
  <si>
    <t>2016-01-01 00:00:00</t>
  </si>
  <si>
    <t>1990-04-13 00:00:00</t>
  </si>
  <si>
    <t>2012-09-01 00:00:00</t>
  </si>
  <si>
    <t>戴珑</t>
  </si>
  <si>
    <t>FUR-BO-10004113</t>
  </si>
  <si>
    <t>上海</t>
  </si>
  <si>
    <t>长春工业大学</t>
  </si>
  <si>
    <t>数控技术</t>
  </si>
  <si>
    <t>2016-10-08 00:00:00</t>
  </si>
  <si>
    <t>1987-10-11 00:00:00</t>
  </si>
  <si>
    <t>陶盛</t>
  </si>
  <si>
    <t>FUR-FU-10001583</t>
  </si>
  <si>
    <t>吉林建筑工程学院</t>
  </si>
  <si>
    <t>2016-11-03 00:00:00</t>
  </si>
  <si>
    <t>1991-03-17 00:00:00</t>
  </si>
  <si>
    <t>2016-06-01 00:00:00</t>
  </si>
  <si>
    <t>徐谙</t>
  </si>
  <si>
    <t>FUR-TA-10004937</t>
  </si>
  <si>
    <t>威海市</t>
  </si>
  <si>
    <t>青岛大学</t>
  </si>
  <si>
    <t>2016-11-08 00:00:00</t>
  </si>
  <si>
    <t>1995-11-07 00:00:00</t>
  </si>
  <si>
    <t>2015-11-18 00:00:00</t>
  </si>
  <si>
    <t>黄涛</t>
  </si>
  <si>
    <t>TEC-MA-10002710</t>
  </si>
  <si>
    <t>烟台三联韩日语学校</t>
  </si>
  <si>
    <t>韩语</t>
  </si>
  <si>
    <t>软件开发工程师</t>
  </si>
  <si>
    <t>2016-11-14 00:00:00</t>
  </si>
  <si>
    <t>1990-04-05 00:00:00</t>
  </si>
  <si>
    <t>2014-12-01 00:00:00</t>
  </si>
  <si>
    <t>涂珑</t>
  </si>
  <si>
    <t>OFF-SU-10001750</t>
  </si>
  <si>
    <t>山东师范大学</t>
  </si>
  <si>
    <t>1988-08-10 00:00:00</t>
  </si>
  <si>
    <t>2012-06-05 00:00:00</t>
  </si>
  <si>
    <t>韦华</t>
  </si>
  <si>
    <t>TEC-AC-10004379</t>
  </si>
  <si>
    <t>济南职业学院</t>
  </si>
  <si>
    <t>2016-12-12 00:00:00</t>
  </si>
  <si>
    <t>1979-09-11 00:00:00</t>
  </si>
  <si>
    <t>2006-11-08 00:00:00</t>
  </si>
  <si>
    <t>郝壁</t>
  </si>
  <si>
    <t>OFF-BI-10001430</t>
  </si>
  <si>
    <t>昌平经委中专</t>
  </si>
  <si>
    <t>北京市</t>
  </si>
  <si>
    <t>2017-02-13 00:00:00</t>
  </si>
  <si>
    <t>1993-07-03 00:00:00</t>
  </si>
  <si>
    <t>2017-03-13 00:00:00</t>
  </si>
  <si>
    <t>梁婵娟</t>
  </si>
  <si>
    <t>OFF-EN-10002122</t>
  </si>
  <si>
    <t>青岛科技大学</t>
  </si>
  <si>
    <t>2017-03-02 00:00:00</t>
  </si>
  <si>
    <t>1988-11-15 00:00:00</t>
  </si>
  <si>
    <t>2012-12-01 00:00:00</t>
  </si>
  <si>
    <t>苏江丽</t>
  </si>
  <si>
    <t>OFF-SU-10003236</t>
  </si>
  <si>
    <t>南昌大学</t>
  </si>
  <si>
    <t>2017-05-15 00:00:00</t>
  </si>
  <si>
    <t>1988-04-27 00:00:00</t>
  </si>
  <si>
    <t>顾升</t>
  </si>
  <si>
    <t>OFF-ST-10002471</t>
  </si>
  <si>
    <t>北京政法职业学院</t>
  </si>
  <si>
    <t>计算机应用</t>
  </si>
  <si>
    <t>1988-12-22 00:00:00</t>
  </si>
  <si>
    <t>邢德伟</t>
  </si>
  <si>
    <t>OFF-SU-10002816</t>
  </si>
  <si>
    <t>山东莱西</t>
  </si>
  <si>
    <t>2017-05-17 00:00:00</t>
  </si>
  <si>
    <t>1992-07-03 00:00:00</t>
  </si>
  <si>
    <t>殷保</t>
  </si>
  <si>
    <t>FUR-FU-10000499</t>
  </si>
  <si>
    <t>郑州城市职业学院</t>
  </si>
  <si>
    <t>建筑工程</t>
  </si>
  <si>
    <t>河南周口</t>
  </si>
  <si>
    <t>1991-03-05 00:00:00</t>
  </si>
  <si>
    <t>FUR-CH-10004725</t>
  </si>
  <si>
    <t>湖北大学知行学院</t>
  </si>
  <si>
    <t>湖北孝感</t>
  </si>
  <si>
    <t>2017-05-18 00:00:00</t>
  </si>
  <si>
    <t>1996-08-22 00:00:00</t>
  </si>
  <si>
    <t>2015-06-01 00:00:00</t>
  </si>
  <si>
    <t>曾幂</t>
  </si>
  <si>
    <t>TEC-AC-10001341</t>
  </si>
  <si>
    <t>成都理工</t>
  </si>
  <si>
    <t>2017-06-19 00:00:00</t>
  </si>
  <si>
    <t>1990-10-07 00:00:00</t>
  </si>
  <si>
    <t>2012-07-19 00:00:00</t>
  </si>
  <si>
    <t>OFF-AR-10000461</t>
  </si>
  <si>
    <t>青岛港湾职业技术学院</t>
  </si>
  <si>
    <t>软件开发</t>
  </si>
  <si>
    <t>2017-07-13 00:00:00</t>
  </si>
  <si>
    <t>1989-11-05 00:00:00</t>
  </si>
  <si>
    <t>2011-07-13 00:00:00</t>
  </si>
  <si>
    <t>巩荣</t>
  </si>
  <si>
    <t>OFF-ST-10000990</t>
  </si>
  <si>
    <t>聊城大学</t>
  </si>
  <si>
    <t>2017-07-24 00:00:00</t>
  </si>
  <si>
    <t>1990-12-29 00:00:00</t>
  </si>
  <si>
    <t>2011-03-24 00:00:00</t>
  </si>
  <si>
    <t>高凤</t>
  </si>
  <si>
    <t>OFF-SU-10004643</t>
  </si>
  <si>
    <t>2017-08-02 00:00:00</t>
  </si>
  <si>
    <t>1989-05-08 00:00:00</t>
  </si>
  <si>
    <t>2013-02-02 00:00:00</t>
  </si>
  <si>
    <t>严盛</t>
  </si>
  <si>
    <t>OFF-PA-10003380</t>
  </si>
  <si>
    <t>北京涉外经济专修学院</t>
  </si>
  <si>
    <t>计算机应用与技术</t>
  </si>
  <si>
    <t>2017-10-13 00:00:00</t>
  </si>
  <si>
    <t>1992-01-19 00:00:00</t>
  </si>
  <si>
    <t>贺婉</t>
  </si>
  <si>
    <t>OFF-FA-10002247</t>
  </si>
  <si>
    <t>上海师范大学</t>
  </si>
  <si>
    <t>2017-10-27 00:00:00</t>
  </si>
  <si>
    <t>1993-07-02 00:00:00</t>
  </si>
  <si>
    <t>2015-07-02 00:00:00</t>
  </si>
  <si>
    <t>FUR-FU-10003150</t>
  </si>
  <si>
    <t>德州华学职业技术学院</t>
  </si>
  <si>
    <t>信息技术</t>
  </si>
  <si>
    <t>2017-11-01 00:00:00</t>
  </si>
  <si>
    <t>1995-08-27 00:00:00</t>
  </si>
  <si>
    <t>徐虢</t>
  </si>
  <si>
    <t>TEC-AC-10003851</t>
  </si>
  <si>
    <t>日照职业技术学院</t>
  </si>
  <si>
    <t>工程造价</t>
  </si>
  <si>
    <t>2018-05-17 00:00:00</t>
  </si>
  <si>
    <t>1991-12-18 00:00:00</t>
  </si>
  <si>
    <t>田磊</t>
  </si>
  <si>
    <t>FUR-BO-10004472</t>
  </si>
  <si>
    <t>常州大学</t>
  </si>
  <si>
    <t>2018-06-14 00:00:00</t>
  </si>
  <si>
    <t>1993-04-21 00:00:00</t>
  </si>
  <si>
    <t>巩嘉丽</t>
  </si>
  <si>
    <t>OFF-BI-10000280</t>
  </si>
  <si>
    <t>上海民航职业技术学院</t>
  </si>
  <si>
    <t>航空电子</t>
  </si>
  <si>
    <t>2018-06-19 00:00:00</t>
  </si>
  <si>
    <t>1997-01-12 00:00:00</t>
  </si>
  <si>
    <t>蒋光</t>
  </si>
  <si>
    <t>OFF-EN-10000857</t>
  </si>
  <si>
    <t>德州科技职业技术学院</t>
  </si>
  <si>
    <t>电子商务</t>
  </si>
  <si>
    <t>数据应用工程师</t>
  </si>
  <si>
    <t>2018-06-22 00:00:00</t>
  </si>
  <si>
    <t>1992-12-04 00:00:00</t>
  </si>
  <si>
    <t>2018-03-01 00:00:00</t>
  </si>
  <si>
    <t>OFF-PA-10001385</t>
  </si>
  <si>
    <t>荆州理工技术学院</t>
  </si>
  <si>
    <t>计算机应用技术</t>
  </si>
  <si>
    <t>2018-07-02 00:00:00</t>
  </si>
  <si>
    <t>1991-12-23 00:00:00</t>
  </si>
  <si>
    <t>殷康</t>
  </si>
  <si>
    <t>OFF-EN-10002186</t>
  </si>
  <si>
    <t>青岛科大技术专修学院</t>
  </si>
  <si>
    <t>财务管理</t>
  </si>
  <si>
    <t>2018-08-10 00:00:00</t>
  </si>
  <si>
    <t>1994-03-08 00:00:00</t>
  </si>
  <si>
    <t>2015-08-01 00:00:00</t>
  </si>
  <si>
    <t>钟虹</t>
  </si>
  <si>
    <t>OFF-FA-10004781</t>
  </si>
  <si>
    <t>软件外包服务</t>
  </si>
  <si>
    <t>2018-09-17 00:00:00</t>
  </si>
  <si>
    <t>1992-07-25 00:00:00</t>
  </si>
  <si>
    <t>FUR-BO-10003438</t>
  </si>
  <si>
    <t>河北北方学院</t>
  </si>
  <si>
    <t>北京市昌平区华龙苑南里18号楼1单元501</t>
  </si>
  <si>
    <t>全国高等学校计算机考试CCT</t>
  </si>
  <si>
    <t>一级</t>
  </si>
  <si>
    <t>2016-06-30 00:00:00</t>
  </si>
  <si>
    <t>1991-08-07 00:00:00</t>
  </si>
  <si>
    <t>洪黎明</t>
  </si>
  <si>
    <t>TEC-AC-10001491</t>
  </si>
  <si>
    <t>实施药学专员</t>
  </si>
  <si>
    <t>山东省烟台市莱山区冶头1310号</t>
  </si>
  <si>
    <t>生物工程</t>
  </si>
  <si>
    <t>2016-03-14 00:00:00</t>
  </si>
  <si>
    <t>1984-07-30 00:00:00</t>
  </si>
  <si>
    <t>2005-07-01 00:00:00</t>
  </si>
  <si>
    <t>OFF-ST-10004412</t>
  </si>
  <si>
    <t>第二军医大学</t>
  </si>
  <si>
    <t>上海市浦东新区和合苑98号</t>
  </si>
  <si>
    <t>药学</t>
  </si>
  <si>
    <t>执业药师资格证</t>
  </si>
  <si>
    <t>2016-03-24 00:00:00</t>
  </si>
  <si>
    <t>1983-09-03 00:00:00</t>
  </si>
  <si>
    <t>2008-01-01 00:00:00</t>
  </si>
  <si>
    <t>郝绅</t>
  </si>
  <si>
    <t>吉林化工学院</t>
  </si>
  <si>
    <t>北京市昌平区回龙观镇朱辛庄北区5-5011</t>
  </si>
  <si>
    <t>制药工程</t>
  </si>
  <si>
    <t>执业中药师资格证</t>
  </si>
  <si>
    <t>2016-10-17 00:00:00</t>
  </si>
  <si>
    <t>1993-12-05 00:00:00</t>
  </si>
  <si>
    <t>2016-07-01 00:00:00</t>
  </si>
  <si>
    <t>黎雯</t>
  </si>
  <si>
    <t>OFF-PA-10003224</t>
  </si>
  <si>
    <t>皖南医学院</t>
  </si>
  <si>
    <t>三林镇杨新东路东方悦居</t>
  </si>
  <si>
    <t>药物制剂</t>
  </si>
  <si>
    <t>2016-11-07 00:00:00</t>
  </si>
  <si>
    <t>1990-08-03 00:00:00</t>
  </si>
  <si>
    <t>2013-11-09 00:00:00</t>
  </si>
  <si>
    <t>孙谙</t>
  </si>
  <si>
    <t>TEC-AC-10001405</t>
  </si>
  <si>
    <t>基础药学专员</t>
  </si>
  <si>
    <t>山东中医药大学</t>
  </si>
  <si>
    <t>山东省济南市天桥区花格小区42号</t>
  </si>
  <si>
    <t>中药学</t>
  </si>
  <si>
    <t>2016-11-25 00:00:00</t>
  </si>
  <si>
    <t>1991-07-19 00:00:00</t>
  </si>
  <si>
    <t>万刚</t>
  </si>
  <si>
    <t>OFF-FA-10003496</t>
  </si>
  <si>
    <t>河北大学</t>
  </si>
  <si>
    <t>北京市昌平区小辛庄</t>
  </si>
  <si>
    <t>医药营销</t>
  </si>
  <si>
    <t>2016-12-26 00:00:00</t>
  </si>
  <si>
    <t>1985-09-04 00:00:00</t>
  </si>
  <si>
    <t>2008-02-06 00:00:00</t>
  </si>
  <si>
    <t>彭丽雪</t>
  </si>
  <si>
    <t>FUR-CH-10002547</t>
  </si>
  <si>
    <t>泰山医学院</t>
  </si>
  <si>
    <t>山东省济南市历城区万科新里程</t>
  </si>
  <si>
    <t>2017-01-04 00:00:00</t>
  </si>
  <si>
    <t>1980-01-26 00:00:00</t>
  </si>
  <si>
    <t>2009-01-04 00:00:00</t>
  </si>
  <si>
    <t>何晨</t>
  </si>
  <si>
    <t>OFF-AR-10001072</t>
  </si>
  <si>
    <t>曲阜中医药学校</t>
  </si>
  <si>
    <t>山东省济南市槐荫区匡山小区55号</t>
  </si>
  <si>
    <t>全国药师证</t>
  </si>
  <si>
    <t>2017-01-06 00:00:00</t>
  </si>
  <si>
    <t>1990-11-07 00:00:00</t>
  </si>
  <si>
    <t>2013-03-13 00:00:00</t>
  </si>
  <si>
    <t>任实</t>
  </si>
  <si>
    <t>OFF-EN-10002624</t>
  </si>
  <si>
    <t>大兴安岭职业学院</t>
  </si>
  <si>
    <t>山东省济南市市中区</t>
  </si>
  <si>
    <t>1984-12-07 00:00:00</t>
  </si>
  <si>
    <t>2011-04-01 00:00:00</t>
  </si>
  <si>
    <t>谭立</t>
  </si>
  <si>
    <t>FUR-CH-10004387</t>
  </si>
  <si>
    <t>万杰医学院</t>
  </si>
  <si>
    <t>山东省济南市槐荫区北小辛庄东街110号</t>
  </si>
  <si>
    <t>临床医学</t>
  </si>
  <si>
    <t>药师（全国）</t>
  </si>
  <si>
    <t>2017-02-20 00:00:00</t>
  </si>
  <si>
    <t>1990-12-13 00:00:00</t>
  </si>
  <si>
    <t>2016-04-14 00:00:00</t>
  </si>
  <si>
    <t>OFF-PA-10004854</t>
  </si>
  <si>
    <t>山东省济南市药山</t>
  </si>
  <si>
    <t>全国中药师证</t>
  </si>
  <si>
    <t>1987-07-21 00:00:00</t>
  </si>
  <si>
    <t>2009-01-01 00:00:00</t>
  </si>
  <si>
    <t>OFF-AR-10000503</t>
  </si>
  <si>
    <t>山东医学高等专科学校</t>
  </si>
  <si>
    <t>山东省济南市天桥区无影山路25号</t>
  </si>
  <si>
    <t>药剂</t>
  </si>
  <si>
    <t>2017-02-27 00:00:00</t>
  </si>
  <si>
    <t>1982-09-20 00:00:00</t>
  </si>
  <si>
    <t>2005-08-01 00:00:00</t>
  </si>
  <si>
    <t>何惠</t>
  </si>
  <si>
    <t>OFF-PA-10001470</t>
  </si>
  <si>
    <t>山东省济南市历下区长盛16-3-401号</t>
  </si>
  <si>
    <t>1988-03-19 00:00:00</t>
  </si>
  <si>
    <t>2012-10-15 00:00:00</t>
  </si>
  <si>
    <t>何芯</t>
  </si>
  <si>
    <t>TEC-AC-10003681</t>
  </si>
  <si>
    <t>山东中西医结合大学</t>
  </si>
  <si>
    <t>山东省济南市槐阳区</t>
  </si>
  <si>
    <t>2017-05-03 00:00:00</t>
  </si>
  <si>
    <t>1991-04-09 00:00:00</t>
  </si>
  <si>
    <t>2012-05-01 00:00:00</t>
  </si>
  <si>
    <t>邹妮</t>
  </si>
  <si>
    <t>TEC-PH-10000087</t>
  </si>
  <si>
    <t>山东医专</t>
  </si>
  <si>
    <t>山东济南槐荫区</t>
  </si>
  <si>
    <t>药剂学</t>
  </si>
  <si>
    <t>2017-05-02 00:00:00</t>
  </si>
  <si>
    <t>1989-10-17 00:00:00</t>
  </si>
  <si>
    <t>2017-03-27 00:00:00</t>
  </si>
  <si>
    <t>邓保</t>
  </si>
  <si>
    <t>OFF-SU-10002032</t>
  </si>
  <si>
    <t>宁夏医科大学</t>
  </si>
  <si>
    <t>山东济南天桥安乐镇11-4-601</t>
  </si>
  <si>
    <t>药理学</t>
  </si>
  <si>
    <t>山东潍坊</t>
  </si>
  <si>
    <t>2017-06-27 00:00:00</t>
  </si>
  <si>
    <t>1992-11-15 00:00:00</t>
  </si>
  <si>
    <t>OFF-PA-10000318</t>
  </si>
  <si>
    <t>山东济南天桥区安乐镇</t>
  </si>
  <si>
    <t>宁夏固原西吉</t>
  </si>
  <si>
    <t>2017-07-04 00:00:00</t>
  </si>
  <si>
    <t>1992-04-10 00:00:00</t>
  </si>
  <si>
    <t>2015-07-04 00:00:00</t>
  </si>
  <si>
    <t>余嫒</t>
  </si>
  <si>
    <t>OFF-PA-10002219</t>
  </si>
  <si>
    <t>蚌埠医学院</t>
  </si>
  <si>
    <t>宝山区罗店镇保翔苑</t>
  </si>
  <si>
    <t>安徽阜阳</t>
  </si>
  <si>
    <t>2017-08-21 00:00:00</t>
  </si>
  <si>
    <t>1990-06-10 00:00:00</t>
  </si>
  <si>
    <t>林谦</t>
  </si>
  <si>
    <t>OFF-ST-10003089</t>
  </si>
  <si>
    <t>北京中医药大学</t>
  </si>
  <si>
    <t>山东济南市中区王官庄</t>
  </si>
  <si>
    <t>中药药剂</t>
  </si>
  <si>
    <t>安徽</t>
  </si>
  <si>
    <t>2017-11-27 00:00:00</t>
  </si>
  <si>
    <t>1990-11-10 00:00:00</t>
  </si>
  <si>
    <t>贾廉</t>
  </si>
  <si>
    <t>OFF-FA-10003123</t>
  </si>
  <si>
    <t>济南市槐荫区西市场龙槐雅苑小区4号楼1单元2902</t>
  </si>
  <si>
    <t>山东嘉祥</t>
  </si>
  <si>
    <t>2018-07-31 00:00:00</t>
  </si>
  <si>
    <t>1986-02-15 00:00:00</t>
  </si>
  <si>
    <t>2018-10-01 00:00:00</t>
  </si>
  <si>
    <t>TEC-PH-10000347</t>
  </si>
  <si>
    <t>上海中医药大学</t>
  </si>
  <si>
    <t>东港区金港美丽园</t>
  </si>
  <si>
    <t>2018-08-07 00:00:00</t>
  </si>
  <si>
    <t>1987-01-08 00:00:00</t>
  </si>
  <si>
    <t>2016-10-01 00:00:00</t>
  </si>
  <si>
    <t>葛欢</t>
  </si>
  <si>
    <t>OFF-AP-10000329</t>
  </si>
  <si>
    <t>北京协和医学院</t>
  </si>
  <si>
    <t>济南市历城区王舍人街道办事处万象新天小区</t>
  </si>
  <si>
    <t>山东省聊城市高唐县固河镇浦庄村</t>
  </si>
  <si>
    <t>英语四/六级</t>
  </si>
  <si>
    <t>1997-03-17 00:00:00</t>
  </si>
  <si>
    <t>曹欢悦</t>
  </si>
  <si>
    <t>OFF-EN-10004870</t>
  </si>
  <si>
    <t>山东省济南市市中区通惠街58号</t>
  </si>
  <si>
    <t>西药药剂员</t>
  </si>
  <si>
    <t>2018-08-28 00:00:00</t>
  </si>
  <si>
    <t>1996-10-05 00:00:00</t>
  </si>
  <si>
    <t>柯娜</t>
  </si>
  <si>
    <t>OFF-FA-10004920</t>
  </si>
  <si>
    <t>山东济南槐荫区龙槐雅苑小区1104号</t>
  </si>
  <si>
    <t>山东省菏泽</t>
  </si>
  <si>
    <t>2016-05-06 00:00:00</t>
  </si>
  <si>
    <t>1983-10-11 00:00:00</t>
  </si>
  <si>
    <t>OFF-EN-10004580</t>
  </si>
  <si>
    <t>营销总监</t>
  </si>
  <si>
    <t>山东省潍坊市信息工程学校</t>
  </si>
  <si>
    <t>山东省济南市槐荫区阳光100E2-703</t>
  </si>
  <si>
    <t>计算机网络与通讯</t>
  </si>
  <si>
    <t>山东省莱芜市</t>
  </si>
  <si>
    <t>1979-01-20 00:00:00</t>
  </si>
  <si>
    <t>2001-08-01 00:00:00</t>
  </si>
  <si>
    <t>OFF-AR-10002975</t>
  </si>
  <si>
    <t>市场专员</t>
  </si>
  <si>
    <t>东南大学大学</t>
  </si>
  <si>
    <t>江苏省苏州市相城区春天花园307号</t>
  </si>
  <si>
    <t>1987-11-16 00:00:00</t>
  </si>
  <si>
    <t>FUR-BO-10003103</t>
  </si>
  <si>
    <t>业务员</t>
  </si>
  <si>
    <t>河南</t>
  </si>
  <si>
    <t>郑州市</t>
  </si>
  <si>
    <t>西安外事学院</t>
  </si>
  <si>
    <t>河南省南阳市西峡县回车镇八迭堂村下李营7号</t>
  </si>
  <si>
    <t>中国市场营销经理助理资格证书</t>
  </si>
  <si>
    <t>1979-11-11 00:00:00</t>
  </si>
  <si>
    <t>2003-02-01 00:00:00</t>
  </si>
  <si>
    <t>TEC-MA-10001290</t>
  </si>
  <si>
    <t>昌平二中</t>
  </si>
  <si>
    <t>北京市昌平区北关新村39号楼4-202号</t>
  </si>
  <si>
    <t>2015-12-25 00:00:00</t>
  </si>
  <si>
    <t>1984-08-12 00:00:00</t>
  </si>
  <si>
    <t>陈晨</t>
  </si>
  <si>
    <t>FUR-CH-10000105</t>
  </si>
  <si>
    <t>沈阳农业大学</t>
  </si>
  <si>
    <t>山东省济南市天桥市香港国际3-1-904</t>
  </si>
  <si>
    <t>动植物检验检疫</t>
  </si>
  <si>
    <t>黑龙江省哈尔滨市</t>
  </si>
  <si>
    <t>医药工程</t>
  </si>
  <si>
    <t>助理工程师</t>
  </si>
  <si>
    <t>1979-08-20 00:00:00</t>
  </si>
  <si>
    <t>2002-08-01 00:00:00</t>
  </si>
  <si>
    <t>周柏</t>
  </si>
  <si>
    <t>辽宁</t>
  </si>
  <si>
    <t>大连市</t>
  </si>
  <si>
    <t>辽宁中医学院</t>
  </si>
  <si>
    <t>辽宁省大连市甘井子盛世闲庭16-4-502号</t>
  </si>
  <si>
    <t>中药制药</t>
  </si>
  <si>
    <t>辽宁省大连市</t>
  </si>
  <si>
    <t>1985-08-13 00:00:00</t>
  </si>
  <si>
    <t>2007-08-01 00:00:00</t>
  </si>
  <si>
    <t>余舟</t>
  </si>
  <si>
    <t>OFF-EN-10004518</t>
  </si>
  <si>
    <t>江西</t>
  </si>
  <si>
    <t>南昌市</t>
  </si>
  <si>
    <t>江西中医药大学</t>
  </si>
  <si>
    <t>江西省南昌县恒大城11栋</t>
  </si>
  <si>
    <t>马丽娜</t>
  </si>
  <si>
    <t>FUR-CH-10002653</t>
  </si>
  <si>
    <t>湖南</t>
  </si>
  <si>
    <t>长沙市</t>
  </si>
  <si>
    <t>哈尔滨工业大学</t>
  </si>
  <si>
    <t>湖南省长沙市雨花区盛世华章</t>
  </si>
  <si>
    <t>探测制导与控制</t>
  </si>
  <si>
    <t>湖南省长沙市</t>
  </si>
  <si>
    <t>甲骨文OCA</t>
  </si>
  <si>
    <t>2016-11-23 00:00:00</t>
  </si>
  <si>
    <t>1966-04-26 00:00:00</t>
  </si>
  <si>
    <t>OFF-AR-10003123</t>
  </si>
  <si>
    <t>中国纺织大学</t>
  </si>
  <si>
    <t>上海市徐汇区福华小区1号1406号</t>
  </si>
  <si>
    <t>机械制造</t>
  </si>
  <si>
    <t>2017-01-11 00:00:00</t>
  </si>
  <si>
    <t>1984-01-15 00:00:00</t>
  </si>
  <si>
    <t>2003-09-29 00:00:00</t>
  </si>
  <si>
    <t>售前支持工程师</t>
  </si>
  <si>
    <t>吉林大学</t>
  </si>
  <si>
    <t>上海市浦东区金杨小区4号708室</t>
  </si>
  <si>
    <t>2017-06-01 00:00:00</t>
  </si>
  <si>
    <t>1992-02-10 00:00:00</t>
  </si>
  <si>
    <t>孙诚</t>
  </si>
  <si>
    <t>OFF-PA-10001164</t>
  </si>
  <si>
    <t>苏州卫生职业技术学院</t>
  </si>
  <si>
    <t>江苏苏州园区新发路68号</t>
  </si>
  <si>
    <t>医学检验</t>
  </si>
  <si>
    <t>江苏南通</t>
  </si>
  <si>
    <t>1991-02-24 00:00:00</t>
  </si>
  <si>
    <t>2012-09-24 00:00:00</t>
  </si>
  <si>
    <t>韦君</t>
  </si>
  <si>
    <t>FUR-BO-10002992</t>
  </si>
  <si>
    <t>山东工业学院</t>
  </si>
  <si>
    <t>土木</t>
  </si>
  <si>
    <t>2018-01-11 00:00:00</t>
  </si>
  <si>
    <t>1989-02-10 00:00:00</t>
  </si>
  <si>
    <t>佘凤</t>
  </si>
  <si>
    <t>北京市房山区新镇路千禧家园20号楼1单元402号</t>
  </si>
  <si>
    <t>河北省保定市</t>
  </si>
  <si>
    <t>2018-07-13 00:00:00</t>
  </si>
  <si>
    <t>1984-11-07 00:00:00</t>
  </si>
  <si>
    <t>2006-08-01 00:00:00</t>
  </si>
  <si>
    <t>OFF-BI-10002414</t>
  </si>
  <si>
    <t>合肥市</t>
  </si>
  <si>
    <t>深圳大学</t>
  </si>
  <si>
    <t>包河区皖江路与万岗路交叉口丽阳兰庭1号楼1单元1407</t>
  </si>
  <si>
    <t>安徽芜湖</t>
  </si>
  <si>
    <t>2018-10-12 00:00:00</t>
  </si>
  <si>
    <t>1984-05-19 00:00:00</t>
  </si>
  <si>
    <t>2018-07-01 00:00:00</t>
  </si>
  <si>
    <t>丁妮</t>
  </si>
  <si>
    <t>OFF-LA-10000203</t>
  </si>
  <si>
    <t>陕西</t>
  </si>
  <si>
    <t>西安市</t>
  </si>
  <si>
    <t>西安思源学院</t>
  </si>
  <si>
    <t>陕西省西安市雁塔区大寨路宏府2号楼301</t>
  </si>
  <si>
    <t>陕西省宝鸡市</t>
  </si>
  <si>
    <t>2016-04-20 00:00:00</t>
  </si>
  <si>
    <t>1980-09-10 00:00:00</t>
  </si>
  <si>
    <t>2002-07-01 00:00:00</t>
  </si>
  <si>
    <t>OFF-AP-10000621</t>
  </si>
  <si>
    <t>管理司总监</t>
  </si>
  <si>
    <t>行政</t>
  </si>
  <si>
    <t>安徽财经大学</t>
  </si>
  <si>
    <t>山东省烟台市芝罘区华信家园52-2-7</t>
  </si>
  <si>
    <t>企业管理</t>
  </si>
  <si>
    <t>05.集团司总监、管理司总监</t>
  </si>
  <si>
    <t>2016-07-28 00:00:00</t>
  </si>
  <si>
    <t>1994-09-23 00:00:00</t>
  </si>
  <si>
    <t>OFF-BI-10004080</t>
  </si>
  <si>
    <t>专员</t>
  </si>
  <si>
    <t>山东电子职业技术学院</t>
  </si>
  <si>
    <t>山东省烟台市莱州市金城镇原家村120号</t>
  </si>
  <si>
    <t>医用电子仪器与维护</t>
  </si>
  <si>
    <t>14.文员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</si>
</sst>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Arial"/>
      <charset val="134"/>
      <scheme val="minor"/>
    </font>
    <font>
      <sz val="1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>
          <a:srgbClr val="FFFFFF"/>
        </a:solidFill>
        <a:solidFill>
          <a:srgbClr val="FFFFFF"/>
        </a:soli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38"/>
  <sheetViews>
    <sheetView tabSelected="1" topLeftCell="H1" workbookViewId="0">
      <selection activeCell="P16" sqref="P16"/>
    </sheetView>
  </sheetViews>
  <sheetFormatPr defaultColWidth="9" defaultRowHeight="13.8"/>
  <cols>
    <col min="1" max="3" width="23.8333333333333" customWidth="1"/>
    <col min="4" max="4" width="8.75833333333333" customWidth="1"/>
    <col min="5" max="5" width="7.66666666666667" customWidth="1"/>
    <col min="6" max="6" width="7.73333333333333" customWidth="1"/>
    <col min="7" max="7" width="20.8" customWidth="1"/>
    <col min="8" max="8" width="12.9416666666667" customWidth="1"/>
    <col min="9" max="10" width="8.75833333333333" customWidth="1"/>
    <col min="11" max="12" width="9.86666666666667" customWidth="1"/>
    <col min="13" max="13" width="8.75833333333333" customWidth="1"/>
    <col min="14" max="14" width="9.86666666666667" customWidth="1"/>
    <col min="15" max="15" width="6.56666666666667" customWidth="1"/>
    <col min="16" max="16" width="15.3666666666667" customWidth="1"/>
    <col min="17" max="18" width="6.56666666666667" customWidth="1"/>
    <col min="19" max="19" width="30.35" customWidth="1"/>
    <col min="20" max="20" width="23.8333333333333" customWidth="1"/>
    <col min="21" max="21" width="8.75833333333333" customWidth="1"/>
    <col min="22" max="22" width="14.2666666666667" customWidth="1"/>
    <col min="23" max="23" width="10.9666666666667" customWidth="1"/>
    <col min="24" max="24" width="63.9333333333333" customWidth="1"/>
    <col min="25" max="25" width="7.70833333333333" customWidth="1"/>
    <col min="26" max="26" width="8.75833333333333" customWidth="1"/>
    <col min="27" max="27" width="12.525" customWidth="1"/>
    <col min="36" max="36" width="12.2" customWidth="1"/>
  </cols>
  <sheetData>
    <row r="1" spans="1: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I1" t="s">
        <v>33</v>
      </c>
      <c r="AJ1" t="s">
        <v>33</v>
      </c>
    </row>
    <row r="2" spans="1:36">
      <c r="A2" s="1" t="s">
        <v>34</v>
      </c>
      <c r="B2" s="1" t="s">
        <v>35</v>
      </c>
      <c r="C2" s="1" t="s">
        <v>36</v>
      </c>
      <c r="D2" s="1" t="s">
        <v>37</v>
      </c>
      <c r="E2" s="1" t="s">
        <v>38</v>
      </c>
      <c r="F2" s="2" t="s">
        <v>39</v>
      </c>
      <c r="G2" t="s">
        <v>40</v>
      </c>
      <c r="H2" s="1" t="s">
        <v>41</v>
      </c>
      <c r="I2" s="1" t="s">
        <v>41</v>
      </c>
      <c r="J2" s="1" t="s">
        <v>41</v>
      </c>
      <c r="K2" s="1" t="s">
        <v>42</v>
      </c>
      <c r="L2" s="1" t="s">
        <v>43</v>
      </c>
      <c r="M2" s="1" t="s">
        <v>44</v>
      </c>
      <c r="N2" s="1" t="s">
        <v>41</v>
      </c>
      <c r="O2" s="1" t="s">
        <v>45</v>
      </c>
      <c r="P2" s="1" t="s">
        <v>46</v>
      </c>
      <c r="Q2" s="1" t="s">
        <v>47</v>
      </c>
      <c r="R2" s="1" t="s">
        <v>48</v>
      </c>
      <c r="S2" s="1" t="s">
        <v>49</v>
      </c>
      <c r="T2" s="1" t="s">
        <v>50</v>
      </c>
      <c r="U2" s="1" t="s">
        <v>51</v>
      </c>
      <c r="V2" s="1" t="s">
        <v>52</v>
      </c>
      <c r="W2" s="1" t="s">
        <v>53</v>
      </c>
      <c r="X2" s="1" t="s">
        <v>54</v>
      </c>
      <c r="Y2" s="1" t="s">
        <v>41</v>
      </c>
      <c r="Z2" s="1" t="s">
        <v>41</v>
      </c>
      <c r="AA2" s="1">
        <v>1708890</v>
      </c>
      <c r="AB2">
        <f ca="1" t="shared" ref="AB2:AB65" si="0">RANDBETWEEN(8000,50000)</f>
        <v>39572</v>
      </c>
      <c r="AC2">
        <f ca="1" t="shared" ref="AC2:AC65" si="1">RANDBETWEEN(80,500)</f>
        <v>85</v>
      </c>
      <c r="AD2">
        <f ca="1">RANDBETWEEN(80,500)</f>
        <v>428</v>
      </c>
      <c r="AE2">
        <f ca="1" t="shared" ref="AE2:AE65" si="2">RANDBETWEEN(80,500)</f>
        <v>310</v>
      </c>
      <c r="AF2">
        <f ca="1" t="shared" ref="AF2:AF65" si="3">RANDBETWEEN(54,99)</f>
        <v>74</v>
      </c>
      <c r="AG2">
        <f ca="1" t="shared" ref="AG2:AG9" si="4">AF2/100</f>
        <v>0.74</v>
      </c>
      <c r="AH2">
        <f ca="1" t="shared" ref="AH2:AH65" si="5">RAND()</f>
        <v>0.562512804192021</v>
      </c>
      <c r="AI2">
        <f ca="1" t="shared" ref="AI2:AI65" si="6">IF(AH2&gt;0.5,1,0)</f>
        <v>1</v>
      </c>
      <c r="AJ2" t="b">
        <v>0</v>
      </c>
    </row>
    <row r="3" spans="1:36">
      <c r="A3" s="1" t="s">
        <v>55</v>
      </c>
      <c r="B3" s="1" t="s">
        <v>56</v>
      </c>
      <c r="C3" s="1" t="s">
        <v>57</v>
      </c>
      <c r="D3" s="1" t="s">
        <v>37</v>
      </c>
      <c r="E3" s="1" t="s">
        <v>38</v>
      </c>
      <c r="F3" s="2" t="s">
        <v>58</v>
      </c>
      <c r="G3" t="s">
        <v>59</v>
      </c>
      <c r="H3" s="1" t="s">
        <v>60</v>
      </c>
      <c r="I3" s="1" t="s">
        <v>61</v>
      </c>
      <c r="J3" s="1" t="s">
        <v>62</v>
      </c>
      <c r="K3" s="1" t="s">
        <v>63</v>
      </c>
      <c r="L3" s="1" t="s">
        <v>64</v>
      </c>
      <c r="M3" s="1" t="s">
        <v>44</v>
      </c>
      <c r="N3" s="1" t="s">
        <v>41</v>
      </c>
      <c r="O3" s="1" t="s">
        <v>65</v>
      </c>
      <c r="P3" s="1" t="s">
        <v>66</v>
      </c>
      <c r="Q3" s="1" t="s">
        <v>47</v>
      </c>
      <c r="R3" s="1" t="s">
        <v>67</v>
      </c>
      <c r="S3" s="1" t="s">
        <v>68</v>
      </c>
      <c r="T3" s="1" t="s">
        <v>41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41</v>
      </c>
      <c r="Z3" s="1" t="s">
        <v>41</v>
      </c>
      <c r="AA3" s="1">
        <v>1503030</v>
      </c>
      <c r="AB3">
        <f ca="1" t="shared" si="0"/>
        <v>29001</v>
      </c>
      <c r="AC3">
        <f ca="1" t="shared" si="1"/>
        <v>80</v>
      </c>
      <c r="AD3">
        <f ca="1" t="shared" ref="AD3:AD66" si="7">RANDBETWEEN(80,500)</f>
        <v>242</v>
      </c>
      <c r="AE3">
        <f ca="1" t="shared" si="2"/>
        <v>300</v>
      </c>
      <c r="AF3">
        <f ca="1" t="shared" si="3"/>
        <v>57</v>
      </c>
      <c r="AG3">
        <f ca="1" t="shared" si="4"/>
        <v>0.57</v>
      </c>
      <c r="AH3">
        <f ca="1" t="shared" si="5"/>
        <v>0.707378289246651</v>
      </c>
      <c r="AI3">
        <f ca="1" t="shared" si="6"/>
        <v>1</v>
      </c>
      <c r="AJ3" t="b">
        <v>1</v>
      </c>
    </row>
    <row r="4" spans="1:36">
      <c r="A4" s="1" t="s">
        <v>55</v>
      </c>
      <c r="B4" s="1" t="s">
        <v>73</v>
      </c>
      <c r="C4" s="1" t="s">
        <v>74</v>
      </c>
      <c r="D4" s="1" t="s">
        <v>37</v>
      </c>
      <c r="E4" s="1" t="s">
        <v>38</v>
      </c>
      <c r="F4" s="2" t="s">
        <v>75</v>
      </c>
      <c r="G4" t="s">
        <v>76</v>
      </c>
      <c r="H4" s="1" t="s">
        <v>77</v>
      </c>
      <c r="I4" s="1" t="s">
        <v>61</v>
      </c>
      <c r="J4" s="1" t="s">
        <v>62</v>
      </c>
      <c r="K4" s="1" t="s">
        <v>78</v>
      </c>
      <c r="L4" s="1" t="s">
        <v>64</v>
      </c>
      <c r="M4" s="1" t="s">
        <v>44</v>
      </c>
      <c r="N4" s="1" t="s">
        <v>41</v>
      </c>
      <c r="O4" s="1" t="s">
        <v>45</v>
      </c>
      <c r="P4" s="1" t="s">
        <v>79</v>
      </c>
      <c r="Q4" s="1" t="s">
        <v>47</v>
      </c>
      <c r="R4" s="1" t="s">
        <v>67</v>
      </c>
      <c r="S4" s="1" t="s">
        <v>80</v>
      </c>
      <c r="T4" s="1" t="s">
        <v>41</v>
      </c>
      <c r="U4" s="1" t="s">
        <v>81</v>
      </c>
      <c r="V4" s="1" t="s">
        <v>41</v>
      </c>
      <c r="W4" s="1" t="s">
        <v>82</v>
      </c>
      <c r="X4" s="1" t="s">
        <v>83</v>
      </c>
      <c r="Y4" s="1" t="s">
        <v>84</v>
      </c>
      <c r="Z4" s="1" t="s">
        <v>41</v>
      </c>
      <c r="AA4" s="1">
        <v>1503040</v>
      </c>
      <c r="AB4">
        <f ca="1" t="shared" si="0"/>
        <v>8727</v>
      </c>
      <c r="AC4">
        <f ca="1" t="shared" si="1"/>
        <v>261</v>
      </c>
      <c r="AD4">
        <f ca="1" t="shared" si="7"/>
        <v>93</v>
      </c>
      <c r="AE4">
        <f ca="1" t="shared" si="2"/>
        <v>256</v>
      </c>
      <c r="AF4">
        <f ca="1" t="shared" si="3"/>
        <v>67</v>
      </c>
      <c r="AG4">
        <f ca="1" t="shared" si="4"/>
        <v>0.67</v>
      </c>
      <c r="AH4">
        <f ca="1" t="shared" si="5"/>
        <v>0.991901993178922</v>
      </c>
      <c r="AI4">
        <f ca="1" t="shared" si="6"/>
        <v>1</v>
      </c>
      <c r="AJ4" t="b">
        <v>1</v>
      </c>
    </row>
    <row r="5" spans="1:36">
      <c r="A5" s="1" t="s">
        <v>55</v>
      </c>
      <c r="B5" s="1" t="s">
        <v>85</v>
      </c>
      <c r="C5" s="1" t="s">
        <v>86</v>
      </c>
      <c r="D5" s="1" t="s">
        <v>37</v>
      </c>
      <c r="E5" s="1" t="s">
        <v>38</v>
      </c>
      <c r="F5" s="2" t="s">
        <v>87</v>
      </c>
      <c r="G5" t="s">
        <v>88</v>
      </c>
      <c r="H5" s="1" t="s">
        <v>89</v>
      </c>
      <c r="I5" s="1" t="s">
        <v>61</v>
      </c>
      <c r="J5" s="1" t="s">
        <v>64</v>
      </c>
      <c r="K5" s="1" t="s">
        <v>78</v>
      </c>
      <c r="L5" s="1" t="s">
        <v>64</v>
      </c>
      <c r="M5" s="1" t="s">
        <v>44</v>
      </c>
      <c r="N5" s="1" t="s">
        <v>41</v>
      </c>
      <c r="O5" s="1" t="s">
        <v>65</v>
      </c>
      <c r="P5" s="1" t="s">
        <v>90</v>
      </c>
      <c r="Q5" s="1" t="s">
        <v>47</v>
      </c>
      <c r="R5" s="1" t="s">
        <v>67</v>
      </c>
      <c r="S5" s="1" t="s">
        <v>91</v>
      </c>
      <c r="T5" s="1" t="s">
        <v>41</v>
      </c>
      <c r="U5" s="1" t="s">
        <v>51</v>
      </c>
      <c r="V5" s="1" t="s">
        <v>92</v>
      </c>
      <c r="W5" s="1" t="s">
        <v>93</v>
      </c>
      <c r="X5" s="1" t="s">
        <v>94</v>
      </c>
      <c r="Y5" s="1" t="s">
        <v>41</v>
      </c>
      <c r="Z5" s="1" t="s">
        <v>41</v>
      </c>
      <c r="AA5" s="1">
        <v>1503036</v>
      </c>
      <c r="AB5">
        <f ca="1" t="shared" si="0"/>
        <v>46487</v>
      </c>
      <c r="AC5">
        <f ca="1" t="shared" si="1"/>
        <v>180</v>
      </c>
      <c r="AD5">
        <f ca="1" t="shared" si="7"/>
        <v>242</v>
      </c>
      <c r="AE5">
        <f ca="1" t="shared" si="2"/>
        <v>457</v>
      </c>
      <c r="AF5">
        <f ca="1" t="shared" si="3"/>
        <v>76</v>
      </c>
      <c r="AG5">
        <f ca="1" t="shared" si="4"/>
        <v>0.76</v>
      </c>
      <c r="AH5">
        <f ca="1" t="shared" si="5"/>
        <v>0.203653026741618</v>
      </c>
      <c r="AI5">
        <f ca="1" t="shared" si="6"/>
        <v>0</v>
      </c>
      <c r="AJ5" t="b">
        <v>1</v>
      </c>
    </row>
    <row r="6" spans="1:36">
      <c r="A6" s="1" t="s">
        <v>55</v>
      </c>
      <c r="B6" s="1" t="s">
        <v>95</v>
      </c>
      <c r="C6" s="1" t="s">
        <v>96</v>
      </c>
      <c r="D6" s="1" t="s">
        <v>37</v>
      </c>
      <c r="E6" s="1" t="s">
        <v>38</v>
      </c>
      <c r="F6" s="2" t="s">
        <v>97</v>
      </c>
      <c r="G6" t="s">
        <v>98</v>
      </c>
      <c r="H6" s="1" t="s">
        <v>99</v>
      </c>
      <c r="I6" s="1" t="s">
        <v>61</v>
      </c>
      <c r="J6" s="1" t="s">
        <v>64</v>
      </c>
      <c r="K6" s="1" t="s">
        <v>78</v>
      </c>
      <c r="L6" s="1" t="s">
        <v>64</v>
      </c>
      <c r="M6" s="1" t="s">
        <v>44</v>
      </c>
      <c r="N6" s="1" t="s">
        <v>41</v>
      </c>
      <c r="O6" s="1" t="s">
        <v>65</v>
      </c>
      <c r="P6" s="1" t="s">
        <v>100</v>
      </c>
      <c r="Q6" s="1" t="s">
        <v>47</v>
      </c>
      <c r="R6" s="1" t="s">
        <v>67</v>
      </c>
      <c r="S6" s="1" t="s">
        <v>101</v>
      </c>
      <c r="T6" s="1" t="s">
        <v>41</v>
      </c>
      <c r="U6" s="1" t="s">
        <v>51</v>
      </c>
      <c r="V6" s="1" t="s">
        <v>41</v>
      </c>
      <c r="W6" s="1" t="s">
        <v>102</v>
      </c>
      <c r="X6" s="1" t="s">
        <v>83</v>
      </c>
      <c r="Y6" s="1" t="s">
        <v>41</v>
      </c>
      <c r="Z6" s="1" t="s">
        <v>41</v>
      </c>
      <c r="AA6" s="1">
        <v>1503038</v>
      </c>
      <c r="AB6">
        <f ca="1" t="shared" si="0"/>
        <v>9418</v>
      </c>
      <c r="AC6">
        <f ca="1" t="shared" si="1"/>
        <v>309</v>
      </c>
      <c r="AD6">
        <f ca="1" t="shared" si="7"/>
        <v>408</v>
      </c>
      <c r="AE6">
        <f ca="1" t="shared" si="2"/>
        <v>322</v>
      </c>
      <c r="AF6">
        <f ca="1" t="shared" si="3"/>
        <v>99</v>
      </c>
      <c r="AG6">
        <f ca="1" t="shared" si="4"/>
        <v>0.99</v>
      </c>
      <c r="AH6">
        <f ca="1" t="shared" si="5"/>
        <v>0.98708010425474</v>
      </c>
      <c r="AI6">
        <f ca="1" t="shared" si="6"/>
        <v>1</v>
      </c>
      <c r="AJ6" t="b">
        <v>0</v>
      </c>
    </row>
    <row r="7" spans="1:36">
      <c r="A7" s="1" t="s">
        <v>103</v>
      </c>
      <c r="B7" s="1" t="s">
        <v>104</v>
      </c>
      <c r="C7" s="1" t="s">
        <v>105</v>
      </c>
      <c r="D7" s="1" t="s">
        <v>37</v>
      </c>
      <c r="E7" s="1" t="s">
        <v>38</v>
      </c>
      <c r="F7" s="2" t="s">
        <v>106</v>
      </c>
      <c r="G7" t="s">
        <v>107</v>
      </c>
      <c r="H7" s="1" t="s">
        <v>108</v>
      </c>
      <c r="I7" s="1" t="s">
        <v>61</v>
      </c>
      <c r="J7" s="1" t="s">
        <v>64</v>
      </c>
      <c r="K7" s="1" t="s">
        <v>78</v>
      </c>
      <c r="L7" s="1" t="s">
        <v>64</v>
      </c>
      <c r="M7" s="1" t="s">
        <v>44</v>
      </c>
      <c r="N7" s="1" t="s">
        <v>41</v>
      </c>
      <c r="O7" s="1" t="s">
        <v>45</v>
      </c>
      <c r="P7" s="1" t="s">
        <v>100</v>
      </c>
      <c r="Q7" s="1" t="s">
        <v>47</v>
      </c>
      <c r="R7" s="1" t="s">
        <v>67</v>
      </c>
      <c r="S7" s="1" t="s">
        <v>109</v>
      </c>
      <c r="T7" s="1" t="s">
        <v>41</v>
      </c>
      <c r="U7" s="1" t="s">
        <v>51</v>
      </c>
      <c r="V7" s="1" t="s">
        <v>110</v>
      </c>
      <c r="W7" s="1" t="s">
        <v>111</v>
      </c>
      <c r="X7" s="1" t="s">
        <v>54</v>
      </c>
      <c r="Y7" s="1" t="s">
        <v>41</v>
      </c>
      <c r="Z7" s="1" t="s">
        <v>41</v>
      </c>
      <c r="AA7" s="1">
        <v>1707071</v>
      </c>
      <c r="AB7">
        <f ca="1" t="shared" si="0"/>
        <v>30483</v>
      </c>
      <c r="AC7">
        <f ca="1" t="shared" si="1"/>
        <v>235</v>
      </c>
      <c r="AD7">
        <f ca="1" t="shared" si="7"/>
        <v>395</v>
      </c>
      <c r="AE7">
        <f ca="1" t="shared" si="2"/>
        <v>182</v>
      </c>
      <c r="AF7">
        <f ca="1" t="shared" si="3"/>
        <v>74</v>
      </c>
      <c r="AG7">
        <f ca="1" t="shared" si="4"/>
        <v>0.74</v>
      </c>
      <c r="AH7">
        <f ca="1" t="shared" si="5"/>
        <v>0.102480191864049</v>
      </c>
      <c r="AI7">
        <f ca="1" t="shared" si="6"/>
        <v>0</v>
      </c>
      <c r="AJ7" t="b">
        <v>0</v>
      </c>
    </row>
    <row r="8" spans="1:36">
      <c r="A8" s="1" t="s">
        <v>112</v>
      </c>
      <c r="B8" s="1" t="s">
        <v>113</v>
      </c>
      <c r="C8" s="1" t="s">
        <v>114</v>
      </c>
      <c r="D8" s="1" t="s">
        <v>37</v>
      </c>
      <c r="E8" s="1" t="s">
        <v>38</v>
      </c>
      <c r="F8" s="2" t="s">
        <v>115</v>
      </c>
      <c r="G8" t="s">
        <v>107</v>
      </c>
      <c r="H8" s="1" t="s">
        <v>108</v>
      </c>
      <c r="I8" s="1" t="s">
        <v>61</v>
      </c>
      <c r="J8" s="1" t="s">
        <v>64</v>
      </c>
      <c r="K8" s="1" t="s">
        <v>78</v>
      </c>
      <c r="L8" s="1" t="s">
        <v>64</v>
      </c>
      <c r="M8" s="1" t="s">
        <v>44</v>
      </c>
      <c r="N8" s="1" t="s">
        <v>41</v>
      </c>
      <c r="O8" s="1" t="s">
        <v>65</v>
      </c>
      <c r="P8" s="1" t="s">
        <v>116</v>
      </c>
      <c r="Q8" s="1" t="s">
        <v>47</v>
      </c>
      <c r="R8" s="1" t="s">
        <v>67</v>
      </c>
      <c r="S8" s="1" t="s">
        <v>117</v>
      </c>
      <c r="T8" s="1" t="s">
        <v>41</v>
      </c>
      <c r="U8" s="1" t="s">
        <v>51</v>
      </c>
      <c r="V8" s="1" t="s">
        <v>118</v>
      </c>
      <c r="W8" s="1" t="s">
        <v>119</v>
      </c>
      <c r="X8" s="1" t="s">
        <v>54</v>
      </c>
      <c r="Y8" s="1" t="s">
        <v>41</v>
      </c>
      <c r="Z8" s="1" t="s">
        <v>41</v>
      </c>
      <c r="AA8" s="1">
        <v>1712657</v>
      </c>
      <c r="AB8">
        <f ca="1" t="shared" si="0"/>
        <v>28230</v>
      </c>
      <c r="AC8">
        <f ca="1" t="shared" si="1"/>
        <v>399</v>
      </c>
      <c r="AD8">
        <f ca="1" t="shared" si="7"/>
        <v>150</v>
      </c>
      <c r="AE8">
        <f ca="1" t="shared" si="2"/>
        <v>289</v>
      </c>
      <c r="AF8">
        <f ca="1" t="shared" si="3"/>
        <v>60</v>
      </c>
      <c r="AG8">
        <f ca="1" t="shared" si="4"/>
        <v>0.6</v>
      </c>
      <c r="AH8">
        <f ca="1" t="shared" si="5"/>
        <v>0.428039309219221</v>
      </c>
      <c r="AI8">
        <f ca="1" t="shared" si="6"/>
        <v>0</v>
      </c>
      <c r="AJ8" t="b">
        <v>1</v>
      </c>
    </row>
    <row r="9" spans="1:36">
      <c r="A9" s="1" t="s">
        <v>120</v>
      </c>
      <c r="B9" s="1" t="s">
        <v>121</v>
      </c>
      <c r="C9" s="1" t="s">
        <v>120</v>
      </c>
      <c r="D9" s="1" t="s">
        <v>37</v>
      </c>
      <c r="E9" s="1" t="s">
        <v>38</v>
      </c>
      <c r="F9" s="2" t="s">
        <v>122</v>
      </c>
      <c r="G9" t="s">
        <v>123</v>
      </c>
      <c r="H9" s="1" t="s">
        <v>108</v>
      </c>
      <c r="I9" s="1" t="s">
        <v>61</v>
      </c>
      <c r="J9" s="1" t="s">
        <v>64</v>
      </c>
      <c r="K9" s="1" t="s">
        <v>78</v>
      </c>
      <c r="L9" s="1" t="s">
        <v>64</v>
      </c>
      <c r="M9" s="1" t="s">
        <v>44</v>
      </c>
      <c r="N9" s="1" t="s">
        <v>41</v>
      </c>
      <c r="O9" s="1" t="s">
        <v>65</v>
      </c>
      <c r="P9" s="1" t="s">
        <v>124</v>
      </c>
      <c r="Q9" s="1" t="s">
        <v>47</v>
      </c>
      <c r="R9" s="1" t="s">
        <v>67</v>
      </c>
      <c r="S9" s="1" t="s">
        <v>125</v>
      </c>
      <c r="T9" s="1" t="s">
        <v>41</v>
      </c>
      <c r="U9" s="1" t="s">
        <v>69</v>
      </c>
      <c r="V9" s="1" t="s">
        <v>126</v>
      </c>
      <c r="W9" s="1" t="s">
        <v>93</v>
      </c>
      <c r="X9" s="1" t="s">
        <v>54</v>
      </c>
      <c r="Y9" s="1" t="s">
        <v>41</v>
      </c>
      <c r="Z9" s="1" t="s">
        <v>41</v>
      </c>
      <c r="AA9" s="1">
        <v>1803437</v>
      </c>
      <c r="AB9">
        <f ca="1" t="shared" si="0"/>
        <v>15127</v>
      </c>
      <c r="AC9">
        <f ca="1" t="shared" si="1"/>
        <v>414</v>
      </c>
      <c r="AD9">
        <f ca="1" t="shared" si="7"/>
        <v>97</v>
      </c>
      <c r="AE9">
        <f ca="1" t="shared" si="2"/>
        <v>259</v>
      </c>
      <c r="AF9">
        <f ca="1" t="shared" si="3"/>
        <v>92</v>
      </c>
      <c r="AG9">
        <f ca="1" t="shared" si="4"/>
        <v>0.92</v>
      </c>
      <c r="AH9">
        <f ca="1" t="shared" si="5"/>
        <v>0.310361655417001</v>
      </c>
      <c r="AI9">
        <f ca="1" t="shared" si="6"/>
        <v>0</v>
      </c>
      <c r="AJ9" t="b">
        <v>1</v>
      </c>
    </row>
    <row r="10" spans="1:36">
      <c r="A10" s="1" t="s">
        <v>127</v>
      </c>
      <c r="B10" s="1" t="s">
        <v>128</v>
      </c>
      <c r="C10" s="1" t="s">
        <v>127</v>
      </c>
      <c r="D10" s="1" t="s">
        <v>37</v>
      </c>
      <c r="E10" s="1" t="s">
        <v>38</v>
      </c>
      <c r="F10" s="2" t="s">
        <v>129</v>
      </c>
      <c r="G10" t="s">
        <v>130</v>
      </c>
      <c r="H10" s="1" t="s">
        <v>108</v>
      </c>
      <c r="I10" s="1" t="s">
        <v>61</v>
      </c>
      <c r="J10" s="1" t="s">
        <v>64</v>
      </c>
      <c r="K10" s="1" t="s">
        <v>78</v>
      </c>
      <c r="L10" s="1" t="s">
        <v>64</v>
      </c>
      <c r="M10" s="1" t="s">
        <v>44</v>
      </c>
      <c r="N10" s="1" t="s">
        <v>41</v>
      </c>
      <c r="O10" s="1" t="s">
        <v>65</v>
      </c>
      <c r="P10" s="1" t="s">
        <v>131</v>
      </c>
      <c r="Q10" s="1" t="s">
        <v>47</v>
      </c>
      <c r="R10" s="1" t="s">
        <v>67</v>
      </c>
      <c r="S10" s="1" t="s">
        <v>132</v>
      </c>
      <c r="T10" s="1" t="s">
        <v>41</v>
      </c>
      <c r="U10" s="1" t="s">
        <v>51</v>
      </c>
      <c r="V10" s="1" t="s">
        <v>133</v>
      </c>
      <c r="W10" s="1" t="s">
        <v>134</v>
      </c>
      <c r="X10" s="1" t="s">
        <v>54</v>
      </c>
      <c r="Y10" s="1" t="s">
        <v>41</v>
      </c>
      <c r="Z10" s="1" t="s">
        <v>41</v>
      </c>
      <c r="AA10" s="1">
        <v>1806409</v>
      </c>
      <c r="AB10">
        <f ca="1" t="shared" si="0"/>
        <v>15192</v>
      </c>
      <c r="AC10">
        <f ca="1" t="shared" si="1"/>
        <v>356</v>
      </c>
      <c r="AD10">
        <f ca="1" t="shared" si="7"/>
        <v>107</v>
      </c>
      <c r="AE10">
        <f ca="1" t="shared" si="2"/>
        <v>411</v>
      </c>
      <c r="AF10">
        <f ca="1" t="shared" si="3"/>
        <v>58</v>
      </c>
      <c r="AG10">
        <f ca="1" t="shared" ref="AG10:AG73" si="8">AF10/100</f>
        <v>0.58</v>
      </c>
      <c r="AH10">
        <f ca="1" t="shared" si="5"/>
        <v>0.877970438843133</v>
      </c>
      <c r="AI10">
        <f ca="1" t="shared" si="6"/>
        <v>1</v>
      </c>
      <c r="AJ10" t="b">
        <v>0</v>
      </c>
    </row>
    <row r="11" spans="1:36">
      <c r="A11" s="1" t="s">
        <v>55</v>
      </c>
      <c r="B11" s="1" t="s">
        <v>135</v>
      </c>
      <c r="C11" s="1" t="s">
        <v>136</v>
      </c>
      <c r="D11" s="1" t="s">
        <v>37</v>
      </c>
      <c r="E11" s="1" t="s">
        <v>38</v>
      </c>
      <c r="F11" s="2" t="s">
        <v>137</v>
      </c>
      <c r="G11" t="s">
        <v>138</v>
      </c>
      <c r="H11" s="1" t="s">
        <v>139</v>
      </c>
      <c r="I11" s="1" t="s">
        <v>61</v>
      </c>
      <c r="J11" s="1" t="s">
        <v>62</v>
      </c>
      <c r="K11" s="1" t="s">
        <v>78</v>
      </c>
      <c r="L11" s="1" t="s">
        <v>64</v>
      </c>
      <c r="M11" s="1" t="s">
        <v>44</v>
      </c>
      <c r="N11" s="1" t="s">
        <v>41</v>
      </c>
      <c r="O11" s="1" t="s">
        <v>65</v>
      </c>
      <c r="P11" s="1" t="s">
        <v>140</v>
      </c>
      <c r="Q11" s="1" t="s">
        <v>47</v>
      </c>
      <c r="R11" s="1" t="s">
        <v>67</v>
      </c>
      <c r="S11" s="1" t="s">
        <v>141</v>
      </c>
      <c r="T11" s="1" t="s">
        <v>41</v>
      </c>
      <c r="U11" s="1" t="s">
        <v>51</v>
      </c>
      <c r="V11" s="1" t="s">
        <v>70</v>
      </c>
      <c r="W11" s="1" t="s">
        <v>142</v>
      </c>
      <c r="X11" s="1" t="s">
        <v>83</v>
      </c>
      <c r="Y11" s="1" t="s">
        <v>143</v>
      </c>
      <c r="Z11" s="1" t="s">
        <v>41</v>
      </c>
      <c r="AA11" s="1">
        <v>1503037</v>
      </c>
      <c r="AB11">
        <f ca="1" t="shared" si="0"/>
        <v>36676</v>
      </c>
      <c r="AC11">
        <f ca="1" t="shared" si="1"/>
        <v>299</v>
      </c>
      <c r="AD11">
        <f ca="1" t="shared" si="7"/>
        <v>338</v>
      </c>
      <c r="AE11">
        <f ca="1" t="shared" si="2"/>
        <v>499</v>
      </c>
      <c r="AF11">
        <f ca="1" t="shared" si="3"/>
        <v>62</v>
      </c>
      <c r="AG11">
        <f ca="1" t="shared" si="8"/>
        <v>0.62</v>
      </c>
      <c r="AH11">
        <f ca="1" t="shared" si="5"/>
        <v>0.536809893517678</v>
      </c>
      <c r="AI11">
        <f ca="1" t="shared" si="6"/>
        <v>1</v>
      </c>
      <c r="AJ11" t="b">
        <v>0</v>
      </c>
    </row>
    <row r="12" spans="1:36">
      <c r="A12" s="1" t="s">
        <v>144</v>
      </c>
      <c r="B12" s="1" t="s">
        <v>145</v>
      </c>
      <c r="C12" s="1" t="s">
        <v>57</v>
      </c>
      <c r="D12" s="1" t="s">
        <v>37</v>
      </c>
      <c r="E12" s="1" t="s">
        <v>146</v>
      </c>
      <c r="F12" s="2" t="s">
        <v>147</v>
      </c>
      <c r="G12" t="s">
        <v>148</v>
      </c>
      <c r="H12" s="1" t="s">
        <v>149</v>
      </c>
      <c r="I12" s="1" t="s">
        <v>61</v>
      </c>
      <c r="J12" s="1" t="s">
        <v>62</v>
      </c>
      <c r="K12" s="1" t="s">
        <v>150</v>
      </c>
      <c r="L12" s="1" t="s">
        <v>151</v>
      </c>
      <c r="M12" s="1" t="s">
        <v>44</v>
      </c>
      <c r="N12" s="1" t="s">
        <v>41</v>
      </c>
      <c r="O12" s="1" t="s">
        <v>65</v>
      </c>
      <c r="P12" s="1" t="s">
        <v>152</v>
      </c>
      <c r="Q12" s="1" t="s">
        <v>47</v>
      </c>
      <c r="R12" s="1" t="s">
        <v>67</v>
      </c>
      <c r="S12" s="1" t="s">
        <v>41</v>
      </c>
      <c r="T12" s="1" t="s">
        <v>41</v>
      </c>
      <c r="U12" s="1" t="s">
        <v>153</v>
      </c>
      <c r="V12" s="1" t="s">
        <v>154</v>
      </c>
      <c r="W12" s="1" t="s">
        <v>41</v>
      </c>
      <c r="X12" s="1" t="s">
        <v>54</v>
      </c>
      <c r="Y12" s="1" t="s">
        <v>41</v>
      </c>
      <c r="Z12" s="1" t="s">
        <v>41</v>
      </c>
      <c r="AA12" s="1">
        <v>1512022</v>
      </c>
      <c r="AB12">
        <f ca="1" t="shared" si="0"/>
        <v>24725</v>
      </c>
      <c r="AC12">
        <f ca="1" t="shared" si="1"/>
        <v>409</v>
      </c>
      <c r="AD12">
        <f ca="1" t="shared" si="7"/>
        <v>379</v>
      </c>
      <c r="AE12">
        <f ca="1" t="shared" si="2"/>
        <v>247</v>
      </c>
      <c r="AF12">
        <f ca="1" t="shared" si="3"/>
        <v>99</v>
      </c>
      <c r="AG12">
        <f ca="1" t="shared" si="8"/>
        <v>0.99</v>
      </c>
      <c r="AH12">
        <f ca="1" t="shared" si="5"/>
        <v>0.612233306260801</v>
      </c>
      <c r="AI12">
        <f ca="1" t="shared" si="6"/>
        <v>1</v>
      </c>
      <c r="AJ12" t="b">
        <v>1</v>
      </c>
    </row>
    <row r="13" spans="1:36">
      <c r="A13" s="1" t="s">
        <v>144</v>
      </c>
      <c r="B13" s="1" t="s">
        <v>155</v>
      </c>
      <c r="C13" s="1" t="s">
        <v>156</v>
      </c>
      <c r="D13" s="1" t="s">
        <v>37</v>
      </c>
      <c r="E13" s="1" t="s">
        <v>38</v>
      </c>
      <c r="F13" s="2" t="s">
        <v>157</v>
      </c>
      <c r="G13" t="s">
        <v>158</v>
      </c>
      <c r="H13" s="1" t="s">
        <v>159</v>
      </c>
      <c r="I13" s="1" t="s">
        <v>61</v>
      </c>
      <c r="J13" s="1" t="s">
        <v>62</v>
      </c>
      <c r="K13" s="1" t="s">
        <v>150</v>
      </c>
      <c r="L13" s="1" t="s">
        <v>151</v>
      </c>
      <c r="M13" s="1" t="s">
        <v>44</v>
      </c>
      <c r="N13" s="1" t="s">
        <v>41</v>
      </c>
      <c r="O13" s="1" t="s">
        <v>65</v>
      </c>
      <c r="P13" s="1" t="s">
        <v>160</v>
      </c>
      <c r="Q13" s="1" t="s">
        <v>47</v>
      </c>
      <c r="R13" s="1" t="s">
        <v>67</v>
      </c>
      <c r="S13" s="1" t="s">
        <v>161</v>
      </c>
      <c r="T13" s="1" t="s">
        <v>41</v>
      </c>
      <c r="U13" s="1" t="s">
        <v>162</v>
      </c>
      <c r="V13" s="1" t="s">
        <v>163</v>
      </c>
      <c r="W13" s="1" t="s">
        <v>41</v>
      </c>
      <c r="X13" s="1" t="s">
        <v>54</v>
      </c>
      <c r="Y13" s="1" t="s">
        <v>41</v>
      </c>
      <c r="Z13" s="1" t="s">
        <v>41</v>
      </c>
      <c r="AA13" s="1">
        <v>1512035</v>
      </c>
      <c r="AB13">
        <f ca="1" t="shared" si="0"/>
        <v>13806</v>
      </c>
      <c r="AC13">
        <f ca="1" t="shared" si="1"/>
        <v>421</v>
      </c>
      <c r="AD13">
        <f ca="1" t="shared" si="7"/>
        <v>141</v>
      </c>
      <c r="AE13">
        <f ca="1" t="shared" si="2"/>
        <v>357</v>
      </c>
      <c r="AF13">
        <f ca="1" t="shared" si="3"/>
        <v>71</v>
      </c>
      <c r="AG13">
        <f ca="1" t="shared" si="8"/>
        <v>0.71</v>
      </c>
      <c r="AH13">
        <f ca="1" t="shared" si="5"/>
        <v>0.215252199353943</v>
      </c>
      <c r="AI13">
        <f ca="1" t="shared" si="6"/>
        <v>0</v>
      </c>
      <c r="AJ13" t="b">
        <v>0</v>
      </c>
    </row>
    <row r="14" spans="1:36">
      <c r="A14" s="1" t="s">
        <v>164</v>
      </c>
      <c r="B14" s="1" t="s">
        <v>165</v>
      </c>
      <c r="C14" s="1" t="s">
        <v>164</v>
      </c>
      <c r="D14" s="1" t="s">
        <v>37</v>
      </c>
      <c r="E14" s="1" t="s">
        <v>38</v>
      </c>
      <c r="F14" s="2" t="s">
        <v>166</v>
      </c>
      <c r="G14" t="s">
        <v>167</v>
      </c>
      <c r="H14" s="1" t="s">
        <v>168</v>
      </c>
      <c r="I14" s="1" t="s">
        <v>61</v>
      </c>
      <c r="J14" s="1" t="s">
        <v>62</v>
      </c>
      <c r="K14" s="1" t="s">
        <v>78</v>
      </c>
      <c r="L14" s="1" t="s">
        <v>64</v>
      </c>
      <c r="M14" s="1" t="s">
        <v>44</v>
      </c>
      <c r="N14" s="1" t="s">
        <v>41</v>
      </c>
      <c r="O14" s="1" t="s">
        <v>65</v>
      </c>
      <c r="P14" s="1" t="s">
        <v>169</v>
      </c>
      <c r="Q14" s="1" t="s">
        <v>47</v>
      </c>
      <c r="R14" s="1" t="s">
        <v>67</v>
      </c>
      <c r="S14" s="1" t="s">
        <v>170</v>
      </c>
      <c r="T14" s="1" t="s">
        <v>41</v>
      </c>
      <c r="U14" s="1" t="s">
        <v>69</v>
      </c>
      <c r="V14" s="1" t="s">
        <v>171</v>
      </c>
      <c r="W14" s="1" t="s">
        <v>82</v>
      </c>
      <c r="X14" s="1" t="s">
        <v>54</v>
      </c>
      <c r="Y14" s="1" t="s">
        <v>41</v>
      </c>
      <c r="Z14" s="1" t="s">
        <v>41</v>
      </c>
      <c r="AA14" s="1">
        <v>1601269</v>
      </c>
      <c r="AB14">
        <f ca="1" t="shared" si="0"/>
        <v>33532</v>
      </c>
      <c r="AC14">
        <f ca="1" t="shared" si="1"/>
        <v>421</v>
      </c>
      <c r="AD14">
        <f ca="1" t="shared" si="7"/>
        <v>460</v>
      </c>
      <c r="AE14">
        <f ca="1" t="shared" si="2"/>
        <v>357</v>
      </c>
      <c r="AF14">
        <f ca="1" t="shared" si="3"/>
        <v>55</v>
      </c>
      <c r="AG14">
        <f ca="1" t="shared" si="8"/>
        <v>0.55</v>
      </c>
      <c r="AH14">
        <f ca="1" t="shared" si="5"/>
        <v>0.382529144848654</v>
      </c>
      <c r="AI14">
        <f ca="1" t="shared" si="6"/>
        <v>0</v>
      </c>
      <c r="AJ14" t="b">
        <v>1</v>
      </c>
    </row>
    <row r="15" spans="1:36">
      <c r="A15" s="1" t="s">
        <v>172</v>
      </c>
      <c r="B15" s="1" t="s">
        <v>173</v>
      </c>
      <c r="C15" s="1" t="s">
        <v>174</v>
      </c>
      <c r="D15" s="1" t="s">
        <v>37</v>
      </c>
      <c r="E15" s="1" t="s">
        <v>175</v>
      </c>
      <c r="F15" s="2" t="s">
        <v>176</v>
      </c>
      <c r="G15" t="s">
        <v>177</v>
      </c>
      <c r="H15" s="1" t="s">
        <v>168</v>
      </c>
      <c r="I15" s="1" t="s">
        <v>61</v>
      </c>
      <c r="J15" s="1" t="s">
        <v>62</v>
      </c>
      <c r="K15" s="1" t="s">
        <v>78</v>
      </c>
      <c r="L15" s="1" t="s">
        <v>64</v>
      </c>
      <c r="M15" s="1" t="s">
        <v>44</v>
      </c>
      <c r="N15" s="1" t="s">
        <v>41</v>
      </c>
      <c r="O15" s="1" t="s">
        <v>65</v>
      </c>
      <c r="P15" s="1" t="s">
        <v>178</v>
      </c>
      <c r="Q15" s="1" t="s">
        <v>47</v>
      </c>
      <c r="R15" s="1" t="s">
        <v>67</v>
      </c>
      <c r="S15" s="1" t="s">
        <v>179</v>
      </c>
      <c r="T15" s="1" t="s">
        <v>41</v>
      </c>
      <c r="U15" s="1" t="s">
        <v>51</v>
      </c>
      <c r="V15" s="1" t="s">
        <v>180</v>
      </c>
      <c r="W15" s="1" t="s">
        <v>93</v>
      </c>
      <c r="X15" s="1" t="s">
        <v>54</v>
      </c>
      <c r="Y15" s="1" t="s">
        <v>41</v>
      </c>
      <c r="Z15" s="1" t="s">
        <v>41</v>
      </c>
      <c r="AA15" s="1">
        <v>1610204</v>
      </c>
      <c r="AB15">
        <f ca="1" t="shared" si="0"/>
        <v>12942</v>
      </c>
      <c r="AC15">
        <f ca="1" t="shared" si="1"/>
        <v>216</v>
      </c>
      <c r="AD15">
        <f ca="1" t="shared" si="7"/>
        <v>470</v>
      </c>
      <c r="AE15">
        <f ca="1" t="shared" si="2"/>
        <v>317</v>
      </c>
      <c r="AF15">
        <f ca="1" t="shared" si="3"/>
        <v>55</v>
      </c>
      <c r="AG15">
        <f ca="1" t="shared" si="8"/>
        <v>0.55</v>
      </c>
      <c r="AH15">
        <f ca="1" t="shared" si="5"/>
        <v>0.689211104857588</v>
      </c>
      <c r="AI15">
        <f ca="1" t="shared" si="6"/>
        <v>1</v>
      </c>
      <c r="AJ15" t="b">
        <v>0</v>
      </c>
    </row>
    <row r="16" spans="1:36">
      <c r="A16" s="1" t="s">
        <v>181</v>
      </c>
      <c r="B16" s="1" t="s">
        <v>182</v>
      </c>
      <c r="C16" s="1" t="s">
        <v>183</v>
      </c>
      <c r="D16" s="1" t="s">
        <v>37</v>
      </c>
      <c r="E16" s="1" t="s">
        <v>38</v>
      </c>
      <c r="F16" s="2" t="s">
        <v>87</v>
      </c>
      <c r="G16" t="s">
        <v>184</v>
      </c>
      <c r="H16" s="1" t="s">
        <v>168</v>
      </c>
      <c r="I16" s="1" t="s">
        <v>61</v>
      </c>
      <c r="J16" s="1" t="s">
        <v>62</v>
      </c>
      <c r="K16" s="1" t="s">
        <v>78</v>
      </c>
      <c r="L16" s="1" t="s">
        <v>64</v>
      </c>
      <c r="M16" s="1" t="s">
        <v>44</v>
      </c>
      <c r="N16" s="1" t="s">
        <v>41</v>
      </c>
      <c r="O16" s="1" t="s">
        <v>65</v>
      </c>
      <c r="P16" s="1" t="s">
        <v>100</v>
      </c>
      <c r="Q16" s="1" t="s">
        <v>47</v>
      </c>
      <c r="R16" s="1" t="s">
        <v>67</v>
      </c>
      <c r="S16" s="1" t="s">
        <v>185</v>
      </c>
      <c r="T16" s="1" t="s">
        <v>41</v>
      </c>
      <c r="U16" s="1" t="s">
        <v>51</v>
      </c>
      <c r="V16" s="1" t="s">
        <v>180</v>
      </c>
      <c r="W16" s="1" t="s">
        <v>186</v>
      </c>
      <c r="X16" s="1" t="s">
        <v>54</v>
      </c>
      <c r="Y16" s="1" t="s">
        <v>187</v>
      </c>
      <c r="Z16" s="1" t="s">
        <v>41</v>
      </c>
      <c r="AA16" s="1">
        <v>1610267</v>
      </c>
      <c r="AB16">
        <f ca="1" t="shared" si="0"/>
        <v>41165</v>
      </c>
      <c r="AC16">
        <f ca="1" t="shared" si="1"/>
        <v>482</v>
      </c>
      <c r="AD16">
        <f ca="1" t="shared" si="7"/>
        <v>271</v>
      </c>
      <c r="AE16">
        <f ca="1" t="shared" si="2"/>
        <v>212</v>
      </c>
      <c r="AF16">
        <f ca="1" t="shared" si="3"/>
        <v>67</v>
      </c>
      <c r="AG16">
        <f ca="1" t="shared" si="8"/>
        <v>0.67</v>
      </c>
      <c r="AH16">
        <f ca="1" t="shared" si="5"/>
        <v>0.464210649276375</v>
      </c>
      <c r="AI16">
        <f ca="1" t="shared" si="6"/>
        <v>0</v>
      </c>
      <c r="AJ16" t="b">
        <v>0</v>
      </c>
    </row>
    <row r="17" spans="1:36">
      <c r="A17" s="1" t="s">
        <v>188</v>
      </c>
      <c r="B17" s="1" t="s">
        <v>189</v>
      </c>
      <c r="C17" s="1" t="s">
        <v>190</v>
      </c>
      <c r="D17" s="1" t="s">
        <v>37</v>
      </c>
      <c r="E17" s="1" t="s">
        <v>38</v>
      </c>
      <c r="F17" s="2" t="s">
        <v>191</v>
      </c>
      <c r="G17" t="s">
        <v>192</v>
      </c>
      <c r="H17" s="1" t="s">
        <v>168</v>
      </c>
      <c r="I17" s="1" t="s">
        <v>61</v>
      </c>
      <c r="J17" s="1" t="s">
        <v>62</v>
      </c>
      <c r="K17" s="1" t="s">
        <v>78</v>
      </c>
      <c r="L17" s="1" t="s">
        <v>64</v>
      </c>
      <c r="M17" s="1" t="s">
        <v>44</v>
      </c>
      <c r="N17" s="1" t="s">
        <v>41</v>
      </c>
      <c r="O17" s="1" t="s">
        <v>65</v>
      </c>
      <c r="P17" s="1" t="s">
        <v>66</v>
      </c>
      <c r="Q17" s="1" t="s">
        <v>47</v>
      </c>
      <c r="R17" s="1" t="s">
        <v>67</v>
      </c>
      <c r="S17" s="1" t="s">
        <v>41</v>
      </c>
      <c r="T17" s="1" t="s">
        <v>41</v>
      </c>
      <c r="U17" s="1" t="s">
        <v>51</v>
      </c>
      <c r="V17" s="1" t="s">
        <v>193</v>
      </c>
      <c r="W17" s="1" t="s">
        <v>142</v>
      </c>
      <c r="X17" s="1" t="s">
        <v>54</v>
      </c>
      <c r="Y17" s="1" t="s">
        <v>41</v>
      </c>
      <c r="Z17" s="1" t="s">
        <v>41</v>
      </c>
      <c r="AA17" s="1">
        <v>1612275</v>
      </c>
      <c r="AB17">
        <f ca="1" t="shared" si="0"/>
        <v>30727</v>
      </c>
      <c r="AC17">
        <f ca="1" t="shared" si="1"/>
        <v>365</v>
      </c>
      <c r="AD17">
        <f ca="1" t="shared" si="7"/>
        <v>244</v>
      </c>
      <c r="AE17">
        <f ca="1" t="shared" si="2"/>
        <v>492</v>
      </c>
      <c r="AF17">
        <f ca="1" t="shared" si="3"/>
        <v>73</v>
      </c>
      <c r="AG17">
        <f ca="1" t="shared" si="8"/>
        <v>0.73</v>
      </c>
      <c r="AH17">
        <f ca="1" t="shared" si="5"/>
        <v>0.716849753871874</v>
      </c>
      <c r="AI17">
        <f ca="1" t="shared" si="6"/>
        <v>1</v>
      </c>
      <c r="AJ17" t="b">
        <v>0</v>
      </c>
    </row>
    <row r="18" spans="1:36">
      <c r="A18" s="1" t="s">
        <v>194</v>
      </c>
      <c r="B18" s="1" t="s">
        <v>195</v>
      </c>
      <c r="C18" s="1" t="s">
        <v>196</v>
      </c>
      <c r="D18" s="1" t="s">
        <v>37</v>
      </c>
      <c r="E18" s="1" t="s">
        <v>38</v>
      </c>
      <c r="F18" s="2" t="s">
        <v>197</v>
      </c>
      <c r="G18" t="s">
        <v>198</v>
      </c>
      <c r="H18" s="1" t="s">
        <v>168</v>
      </c>
      <c r="I18" s="1" t="s">
        <v>61</v>
      </c>
      <c r="J18" s="1" t="s">
        <v>62</v>
      </c>
      <c r="K18" s="1" t="s">
        <v>78</v>
      </c>
      <c r="L18" s="1" t="s">
        <v>64</v>
      </c>
      <c r="M18" s="1" t="s">
        <v>44</v>
      </c>
      <c r="N18" s="1" t="s">
        <v>41</v>
      </c>
      <c r="O18" s="1" t="s">
        <v>45</v>
      </c>
      <c r="P18" s="1" t="s">
        <v>199</v>
      </c>
      <c r="Q18" s="1" t="s">
        <v>47</v>
      </c>
      <c r="R18" s="1" t="s">
        <v>67</v>
      </c>
      <c r="S18" s="1" t="s">
        <v>200</v>
      </c>
      <c r="T18" s="1" t="s">
        <v>41</v>
      </c>
      <c r="U18" s="1" t="s">
        <v>51</v>
      </c>
      <c r="V18" s="1" t="s">
        <v>201</v>
      </c>
      <c r="W18" s="1" t="s">
        <v>202</v>
      </c>
      <c r="X18" s="1" t="s">
        <v>54</v>
      </c>
      <c r="Y18" s="1" t="s">
        <v>41</v>
      </c>
      <c r="Z18" s="1" t="s">
        <v>41</v>
      </c>
      <c r="AA18" s="1">
        <v>1703047</v>
      </c>
      <c r="AB18">
        <f ca="1" t="shared" si="0"/>
        <v>26486</v>
      </c>
      <c r="AC18">
        <f ca="1" t="shared" si="1"/>
        <v>123</v>
      </c>
      <c r="AD18">
        <f ca="1" t="shared" si="7"/>
        <v>208</v>
      </c>
      <c r="AE18">
        <f ca="1" t="shared" si="2"/>
        <v>153</v>
      </c>
      <c r="AF18">
        <f ca="1" t="shared" si="3"/>
        <v>70</v>
      </c>
      <c r="AG18">
        <f ca="1" t="shared" si="8"/>
        <v>0.7</v>
      </c>
      <c r="AH18">
        <f ca="1" t="shared" si="5"/>
        <v>0.264326185874914</v>
      </c>
      <c r="AI18">
        <f ca="1" t="shared" si="6"/>
        <v>0</v>
      </c>
      <c r="AJ18" t="b">
        <v>0</v>
      </c>
    </row>
    <row r="19" spans="1:36">
      <c r="A19" s="1" t="s">
        <v>203</v>
      </c>
      <c r="B19" s="1" t="s">
        <v>204</v>
      </c>
      <c r="C19" s="1" t="s">
        <v>205</v>
      </c>
      <c r="D19" s="1" t="s">
        <v>37</v>
      </c>
      <c r="E19" s="1" t="s">
        <v>38</v>
      </c>
      <c r="F19" s="2" t="s">
        <v>206</v>
      </c>
      <c r="G19" t="s">
        <v>207</v>
      </c>
      <c r="H19" s="1" t="s">
        <v>168</v>
      </c>
      <c r="I19" s="1" t="s">
        <v>61</v>
      </c>
      <c r="J19" s="1" t="s">
        <v>62</v>
      </c>
      <c r="K19" s="1" t="s">
        <v>78</v>
      </c>
      <c r="L19" s="1" t="s">
        <v>64</v>
      </c>
      <c r="M19" s="1" t="s">
        <v>44</v>
      </c>
      <c r="N19" s="1" t="s">
        <v>41</v>
      </c>
      <c r="O19" s="1" t="s">
        <v>45</v>
      </c>
      <c r="P19" s="1" t="s">
        <v>100</v>
      </c>
      <c r="Q19" s="1" t="s">
        <v>47</v>
      </c>
      <c r="R19" s="1" t="s">
        <v>67</v>
      </c>
      <c r="S19" s="1" t="s">
        <v>41</v>
      </c>
      <c r="T19" s="1" t="s">
        <v>41</v>
      </c>
      <c r="U19" s="1" t="s">
        <v>51</v>
      </c>
      <c r="V19" s="1" t="s">
        <v>70</v>
      </c>
      <c r="W19" s="1" t="s">
        <v>208</v>
      </c>
      <c r="X19" s="1" t="s">
        <v>54</v>
      </c>
      <c r="Y19" s="1" t="s">
        <v>41</v>
      </c>
      <c r="Z19" s="1" t="s">
        <v>41</v>
      </c>
      <c r="AA19" s="1">
        <v>1704186</v>
      </c>
      <c r="AB19">
        <f ca="1" t="shared" si="0"/>
        <v>30197</v>
      </c>
      <c r="AC19">
        <f ca="1" t="shared" si="1"/>
        <v>494</v>
      </c>
      <c r="AD19">
        <f ca="1" t="shared" si="7"/>
        <v>272</v>
      </c>
      <c r="AE19">
        <f ca="1" t="shared" si="2"/>
        <v>293</v>
      </c>
      <c r="AF19">
        <f ca="1" t="shared" si="3"/>
        <v>56</v>
      </c>
      <c r="AG19">
        <f ca="1" t="shared" si="8"/>
        <v>0.56</v>
      </c>
      <c r="AH19">
        <f ca="1" t="shared" si="5"/>
        <v>0.837473651681843</v>
      </c>
      <c r="AI19">
        <f ca="1" t="shared" si="6"/>
        <v>1</v>
      </c>
      <c r="AJ19" t="b">
        <v>0</v>
      </c>
    </row>
    <row r="20" spans="1:36">
      <c r="A20" s="1" t="s">
        <v>144</v>
      </c>
      <c r="B20" s="1" t="s">
        <v>209</v>
      </c>
      <c r="C20" s="1" t="s">
        <v>144</v>
      </c>
      <c r="D20" s="1" t="s">
        <v>37</v>
      </c>
      <c r="E20" s="1" t="s">
        <v>210</v>
      </c>
      <c r="F20" s="2" t="s">
        <v>211</v>
      </c>
      <c r="G20" t="s">
        <v>212</v>
      </c>
      <c r="H20" s="1" t="s">
        <v>149</v>
      </c>
      <c r="I20" s="1" t="s">
        <v>61</v>
      </c>
      <c r="J20" s="1" t="s">
        <v>62</v>
      </c>
      <c r="K20" s="1" t="s">
        <v>150</v>
      </c>
      <c r="L20" s="1" t="s">
        <v>151</v>
      </c>
      <c r="M20" s="1" t="s">
        <v>44</v>
      </c>
      <c r="N20" s="1" t="s">
        <v>41</v>
      </c>
      <c r="O20" s="1" t="s">
        <v>45</v>
      </c>
      <c r="P20" s="1" t="s">
        <v>41</v>
      </c>
      <c r="Q20" s="1" t="s">
        <v>47</v>
      </c>
      <c r="R20" s="1" t="s">
        <v>67</v>
      </c>
      <c r="S20" s="1" t="s">
        <v>213</v>
      </c>
      <c r="T20" s="1" t="s">
        <v>41</v>
      </c>
      <c r="U20" s="1" t="s">
        <v>51</v>
      </c>
      <c r="V20" s="1" t="s">
        <v>214</v>
      </c>
      <c r="W20" s="1" t="s">
        <v>215</v>
      </c>
      <c r="X20" s="1" t="s">
        <v>54</v>
      </c>
      <c r="Y20" s="1" t="s">
        <v>41</v>
      </c>
      <c r="Z20" s="1" t="s">
        <v>41</v>
      </c>
      <c r="AA20" s="1">
        <v>1705275</v>
      </c>
      <c r="AB20">
        <f ca="1" t="shared" si="0"/>
        <v>27534</v>
      </c>
      <c r="AC20">
        <f ca="1" t="shared" si="1"/>
        <v>427</v>
      </c>
      <c r="AD20">
        <f ca="1" t="shared" si="7"/>
        <v>106</v>
      </c>
      <c r="AE20">
        <f ca="1" t="shared" si="2"/>
        <v>144</v>
      </c>
      <c r="AF20">
        <f ca="1" t="shared" si="3"/>
        <v>94</v>
      </c>
      <c r="AG20">
        <f ca="1" t="shared" si="8"/>
        <v>0.94</v>
      </c>
      <c r="AH20">
        <f ca="1" t="shared" si="5"/>
        <v>0.624253219415392</v>
      </c>
      <c r="AI20">
        <f ca="1" t="shared" si="6"/>
        <v>1</v>
      </c>
      <c r="AJ20" t="b">
        <v>0</v>
      </c>
    </row>
    <row r="21" spans="1:36">
      <c r="A21" s="1" t="s">
        <v>144</v>
      </c>
      <c r="B21" s="1" t="s">
        <v>216</v>
      </c>
      <c r="C21" s="1" t="s">
        <v>144</v>
      </c>
      <c r="D21" s="1" t="s">
        <v>37</v>
      </c>
      <c r="E21" s="1" t="s">
        <v>210</v>
      </c>
      <c r="F21" s="2" t="s">
        <v>217</v>
      </c>
      <c r="G21" t="s">
        <v>218</v>
      </c>
      <c r="H21" s="1" t="s">
        <v>149</v>
      </c>
      <c r="I21" s="1" t="s">
        <v>61</v>
      </c>
      <c r="J21" s="1" t="s">
        <v>62</v>
      </c>
      <c r="K21" s="1" t="s">
        <v>150</v>
      </c>
      <c r="L21" s="1" t="s">
        <v>151</v>
      </c>
      <c r="M21" s="1" t="s">
        <v>44</v>
      </c>
      <c r="N21" s="1" t="s">
        <v>41</v>
      </c>
      <c r="O21" s="1" t="s">
        <v>45</v>
      </c>
      <c r="P21" s="1" t="s">
        <v>41</v>
      </c>
      <c r="Q21" s="1" t="s">
        <v>47</v>
      </c>
      <c r="R21" s="1" t="s">
        <v>67</v>
      </c>
      <c r="S21" s="1" t="s">
        <v>219</v>
      </c>
      <c r="T21" s="1" t="s">
        <v>41</v>
      </c>
      <c r="U21" s="1" t="s">
        <v>51</v>
      </c>
      <c r="V21" s="1" t="s">
        <v>220</v>
      </c>
      <c r="W21" s="1" t="s">
        <v>221</v>
      </c>
      <c r="X21" s="1" t="s">
        <v>54</v>
      </c>
      <c r="Y21" s="1" t="s">
        <v>41</v>
      </c>
      <c r="Z21" s="1" t="s">
        <v>41</v>
      </c>
      <c r="AA21" s="1">
        <v>1705276</v>
      </c>
      <c r="AB21">
        <f ca="1" t="shared" si="0"/>
        <v>22648</v>
      </c>
      <c r="AC21">
        <f ca="1" t="shared" si="1"/>
        <v>351</v>
      </c>
      <c r="AD21">
        <f ca="1" t="shared" si="7"/>
        <v>370</v>
      </c>
      <c r="AE21">
        <f ca="1" t="shared" si="2"/>
        <v>314</v>
      </c>
      <c r="AF21">
        <f ca="1" t="shared" si="3"/>
        <v>68</v>
      </c>
      <c r="AG21">
        <f ca="1" t="shared" si="8"/>
        <v>0.68</v>
      </c>
      <c r="AH21">
        <f ca="1" t="shared" si="5"/>
        <v>0.0870548281318866</v>
      </c>
      <c r="AI21">
        <f ca="1" t="shared" si="6"/>
        <v>0</v>
      </c>
      <c r="AJ21" t="b">
        <v>1</v>
      </c>
    </row>
    <row r="22" spans="1:36">
      <c r="A22" s="1" t="s">
        <v>144</v>
      </c>
      <c r="B22" s="1" t="s">
        <v>222</v>
      </c>
      <c r="C22" s="1" t="s">
        <v>144</v>
      </c>
      <c r="D22" s="1" t="s">
        <v>37</v>
      </c>
      <c r="E22" s="1" t="s">
        <v>210</v>
      </c>
      <c r="F22" s="2" t="s">
        <v>223</v>
      </c>
      <c r="G22" t="s">
        <v>224</v>
      </c>
      <c r="H22" s="1" t="s">
        <v>149</v>
      </c>
      <c r="I22" s="1" t="s">
        <v>61</v>
      </c>
      <c r="J22" s="1" t="s">
        <v>62</v>
      </c>
      <c r="K22" s="1" t="s">
        <v>150</v>
      </c>
      <c r="L22" s="1" t="s">
        <v>151</v>
      </c>
      <c r="M22" s="1" t="s">
        <v>44</v>
      </c>
      <c r="N22" s="1" t="s">
        <v>41</v>
      </c>
      <c r="O22" s="1" t="s">
        <v>65</v>
      </c>
      <c r="P22" s="1" t="s">
        <v>41</v>
      </c>
      <c r="Q22" s="1" t="s">
        <v>47</v>
      </c>
      <c r="R22" s="1" t="s">
        <v>67</v>
      </c>
      <c r="S22" s="1" t="s">
        <v>225</v>
      </c>
      <c r="T22" s="1" t="s">
        <v>41</v>
      </c>
      <c r="U22" s="1" t="s">
        <v>51</v>
      </c>
      <c r="V22" s="1" t="s">
        <v>180</v>
      </c>
      <c r="W22" s="1" t="s">
        <v>226</v>
      </c>
      <c r="X22" s="1" t="s">
        <v>54</v>
      </c>
      <c r="Y22" s="1" t="s">
        <v>41</v>
      </c>
      <c r="Z22" s="1" t="s">
        <v>41</v>
      </c>
      <c r="AA22" s="1">
        <v>1705277</v>
      </c>
      <c r="AB22">
        <f ca="1" t="shared" si="0"/>
        <v>19075</v>
      </c>
      <c r="AC22">
        <f ca="1" t="shared" si="1"/>
        <v>429</v>
      </c>
      <c r="AD22">
        <f ca="1" t="shared" si="7"/>
        <v>81</v>
      </c>
      <c r="AE22">
        <f ca="1" t="shared" si="2"/>
        <v>443</v>
      </c>
      <c r="AF22">
        <f ca="1" t="shared" si="3"/>
        <v>65</v>
      </c>
      <c r="AG22">
        <f ca="1" t="shared" si="8"/>
        <v>0.65</v>
      </c>
      <c r="AH22">
        <f ca="1" t="shared" si="5"/>
        <v>0.883503256508291</v>
      </c>
      <c r="AI22">
        <f ca="1" t="shared" si="6"/>
        <v>1</v>
      </c>
      <c r="AJ22" t="b">
        <v>1</v>
      </c>
    </row>
    <row r="23" spans="1:36">
      <c r="A23" s="1" t="s">
        <v>144</v>
      </c>
      <c r="B23" s="1" t="s">
        <v>227</v>
      </c>
      <c r="C23" s="1" t="s">
        <v>144</v>
      </c>
      <c r="D23" s="1" t="s">
        <v>37</v>
      </c>
      <c r="E23" s="1" t="s">
        <v>210</v>
      </c>
      <c r="F23" s="2" t="s">
        <v>228</v>
      </c>
      <c r="G23" t="s">
        <v>229</v>
      </c>
      <c r="H23" s="1" t="s">
        <v>149</v>
      </c>
      <c r="I23" s="1" t="s">
        <v>61</v>
      </c>
      <c r="J23" s="1" t="s">
        <v>62</v>
      </c>
      <c r="K23" s="1" t="s">
        <v>150</v>
      </c>
      <c r="L23" s="1" t="s">
        <v>151</v>
      </c>
      <c r="M23" s="1" t="s">
        <v>44</v>
      </c>
      <c r="N23" s="1" t="s">
        <v>41</v>
      </c>
      <c r="O23" s="1" t="s">
        <v>65</v>
      </c>
      <c r="P23" s="1" t="s">
        <v>41</v>
      </c>
      <c r="Q23" s="1" t="s">
        <v>47</v>
      </c>
      <c r="R23" s="1" t="s">
        <v>67</v>
      </c>
      <c r="S23" s="1" t="s">
        <v>230</v>
      </c>
      <c r="T23" s="1" t="s">
        <v>41</v>
      </c>
      <c r="U23" s="1" t="s">
        <v>69</v>
      </c>
      <c r="V23" s="1" t="s">
        <v>92</v>
      </c>
      <c r="W23" s="1" t="s">
        <v>231</v>
      </c>
      <c r="X23" s="1" t="s">
        <v>54</v>
      </c>
      <c r="Y23" s="1" t="s">
        <v>41</v>
      </c>
      <c r="Z23" s="1" t="s">
        <v>41</v>
      </c>
      <c r="AA23" s="1">
        <v>1705278</v>
      </c>
      <c r="AB23">
        <f ca="1" t="shared" si="0"/>
        <v>17382</v>
      </c>
      <c r="AC23">
        <f ca="1" t="shared" si="1"/>
        <v>387</v>
      </c>
      <c r="AD23">
        <f ca="1" t="shared" si="7"/>
        <v>265</v>
      </c>
      <c r="AE23">
        <f ca="1" t="shared" si="2"/>
        <v>479</v>
      </c>
      <c r="AF23">
        <f ca="1" t="shared" si="3"/>
        <v>65</v>
      </c>
      <c r="AG23">
        <f ca="1" t="shared" si="8"/>
        <v>0.65</v>
      </c>
      <c r="AH23">
        <f ca="1" t="shared" si="5"/>
        <v>0.64987030946944</v>
      </c>
      <c r="AI23">
        <f ca="1" t="shared" si="6"/>
        <v>1</v>
      </c>
      <c r="AJ23" t="b">
        <v>0</v>
      </c>
    </row>
    <row r="24" spans="1:36">
      <c r="A24" s="1" t="s">
        <v>144</v>
      </c>
      <c r="B24" s="1" t="s">
        <v>232</v>
      </c>
      <c r="C24" s="1" t="s">
        <v>144</v>
      </c>
      <c r="D24" s="1" t="s">
        <v>37</v>
      </c>
      <c r="E24" s="1" t="s">
        <v>210</v>
      </c>
      <c r="F24" s="2" t="s">
        <v>233</v>
      </c>
      <c r="G24" t="s">
        <v>234</v>
      </c>
      <c r="H24" s="1" t="s">
        <v>149</v>
      </c>
      <c r="I24" s="1" t="s">
        <v>61</v>
      </c>
      <c r="J24" s="1" t="s">
        <v>62</v>
      </c>
      <c r="K24" s="1" t="s">
        <v>150</v>
      </c>
      <c r="L24" s="1" t="s">
        <v>151</v>
      </c>
      <c r="M24" s="1" t="s">
        <v>44</v>
      </c>
      <c r="N24" s="1" t="s">
        <v>41</v>
      </c>
      <c r="O24" s="1" t="s">
        <v>45</v>
      </c>
      <c r="P24" s="1" t="s">
        <v>41</v>
      </c>
      <c r="Q24" s="1" t="s">
        <v>47</v>
      </c>
      <c r="R24" s="1" t="s">
        <v>67</v>
      </c>
      <c r="S24" s="1" t="s">
        <v>235</v>
      </c>
      <c r="T24" s="1" t="s">
        <v>41</v>
      </c>
      <c r="U24" s="1" t="s">
        <v>51</v>
      </c>
      <c r="V24" s="1" t="s">
        <v>236</v>
      </c>
      <c r="W24" s="1" t="s">
        <v>237</v>
      </c>
      <c r="X24" s="1" t="s">
        <v>54</v>
      </c>
      <c r="Y24" s="1" t="s">
        <v>41</v>
      </c>
      <c r="Z24" s="1" t="s">
        <v>41</v>
      </c>
      <c r="AA24" s="1">
        <v>1705279</v>
      </c>
      <c r="AB24">
        <f ca="1" t="shared" si="0"/>
        <v>45157</v>
      </c>
      <c r="AC24">
        <f ca="1" t="shared" si="1"/>
        <v>486</v>
      </c>
      <c r="AD24">
        <f ca="1" t="shared" si="7"/>
        <v>181</v>
      </c>
      <c r="AE24">
        <f ca="1" t="shared" si="2"/>
        <v>158</v>
      </c>
      <c r="AF24">
        <f ca="1" t="shared" si="3"/>
        <v>91</v>
      </c>
      <c r="AG24">
        <f ca="1" t="shared" si="8"/>
        <v>0.91</v>
      </c>
      <c r="AH24">
        <f ca="1" t="shared" si="5"/>
        <v>0.114792560355345</v>
      </c>
      <c r="AI24">
        <f ca="1" t="shared" si="6"/>
        <v>0</v>
      </c>
      <c r="AJ24" t="b">
        <v>1</v>
      </c>
    </row>
    <row r="25" spans="1:36">
      <c r="A25" s="1" t="s">
        <v>144</v>
      </c>
      <c r="B25" s="1" t="s">
        <v>238</v>
      </c>
      <c r="C25" s="1" t="s">
        <v>144</v>
      </c>
      <c r="D25" s="1" t="s">
        <v>37</v>
      </c>
      <c r="E25" s="1" t="s">
        <v>210</v>
      </c>
      <c r="F25" s="2" t="s">
        <v>239</v>
      </c>
      <c r="G25" t="s">
        <v>240</v>
      </c>
      <c r="H25" s="1" t="s">
        <v>149</v>
      </c>
      <c r="I25" s="1" t="s">
        <v>61</v>
      </c>
      <c r="J25" s="1" t="s">
        <v>62</v>
      </c>
      <c r="K25" s="1" t="s">
        <v>150</v>
      </c>
      <c r="L25" s="1" t="s">
        <v>151</v>
      </c>
      <c r="M25" s="1" t="s">
        <v>44</v>
      </c>
      <c r="N25" s="1" t="s">
        <v>41</v>
      </c>
      <c r="O25" s="1" t="s">
        <v>45</v>
      </c>
      <c r="P25" s="1" t="s">
        <v>41</v>
      </c>
      <c r="Q25" s="1" t="s">
        <v>47</v>
      </c>
      <c r="R25" s="1" t="s">
        <v>67</v>
      </c>
      <c r="S25" s="1" t="s">
        <v>241</v>
      </c>
      <c r="T25" s="1" t="s">
        <v>41</v>
      </c>
      <c r="U25" s="1" t="s">
        <v>81</v>
      </c>
      <c r="V25" s="1" t="s">
        <v>242</v>
      </c>
      <c r="W25" s="1" t="s">
        <v>243</v>
      </c>
      <c r="X25" s="1" t="s">
        <v>54</v>
      </c>
      <c r="Y25" s="1" t="s">
        <v>41</v>
      </c>
      <c r="Z25" s="1" t="s">
        <v>41</v>
      </c>
      <c r="AA25" s="1">
        <v>1705280</v>
      </c>
      <c r="AB25">
        <f ca="1" t="shared" si="0"/>
        <v>46246</v>
      </c>
      <c r="AC25">
        <f ca="1" t="shared" si="1"/>
        <v>272</v>
      </c>
      <c r="AD25">
        <f ca="1" t="shared" si="7"/>
        <v>474</v>
      </c>
      <c r="AE25">
        <f ca="1" t="shared" si="2"/>
        <v>83</v>
      </c>
      <c r="AF25">
        <f ca="1" t="shared" si="3"/>
        <v>82</v>
      </c>
      <c r="AG25">
        <f ca="1" t="shared" si="8"/>
        <v>0.82</v>
      </c>
      <c r="AH25">
        <f ca="1" t="shared" si="5"/>
        <v>0.30069570128913</v>
      </c>
      <c r="AI25">
        <f ca="1" t="shared" si="6"/>
        <v>0</v>
      </c>
      <c r="AJ25" t="b">
        <v>0</v>
      </c>
    </row>
    <row r="26" spans="1:36">
      <c r="A26" s="1" t="s">
        <v>144</v>
      </c>
      <c r="B26" s="1" t="s">
        <v>244</v>
      </c>
      <c r="C26" s="1" t="s">
        <v>144</v>
      </c>
      <c r="D26" s="1" t="s">
        <v>37</v>
      </c>
      <c r="E26" s="1" t="s">
        <v>210</v>
      </c>
      <c r="F26" s="2" t="s">
        <v>245</v>
      </c>
      <c r="G26" t="s">
        <v>246</v>
      </c>
      <c r="H26" s="1" t="s">
        <v>149</v>
      </c>
      <c r="I26" s="1" t="s">
        <v>61</v>
      </c>
      <c r="J26" s="1" t="s">
        <v>62</v>
      </c>
      <c r="K26" s="1" t="s">
        <v>150</v>
      </c>
      <c r="L26" s="1" t="s">
        <v>151</v>
      </c>
      <c r="M26" s="1" t="s">
        <v>44</v>
      </c>
      <c r="N26" s="1" t="s">
        <v>41</v>
      </c>
      <c r="O26" s="1" t="s">
        <v>65</v>
      </c>
      <c r="P26" s="1" t="s">
        <v>41</v>
      </c>
      <c r="Q26" s="1" t="s">
        <v>47</v>
      </c>
      <c r="R26" s="1" t="s">
        <v>67</v>
      </c>
      <c r="S26" s="1" t="s">
        <v>247</v>
      </c>
      <c r="T26" s="1" t="s">
        <v>41</v>
      </c>
      <c r="U26" s="1" t="s">
        <v>69</v>
      </c>
      <c r="V26" s="1" t="s">
        <v>248</v>
      </c>
      <c r="W26" s="1" t="s">
        <v>249</v>
      </c>
      <c r="X26" s="1" t="s">
        <v>54</v>
      </c>
      <c r="Y26" s="1" t="s">
        <v>41</v>
      </c>
      <c r="Z26" s="1" t="s">
        <v>41</v>
      </c>
      <c r="AA26" s="1">
        <v>1705281</v>
      </c>
      <c r="AB26">
        <f ca="1" t="shared" si="0"/>
        <v>21026</v>
      </c>
      <c r="AC26">
        <f ca="1" t="shared" si="1"/>
        <v>302</v>
      </c>
      <c r="AD26">
        <f ca="1" t="shared" si="7"/>
        <v>308</v>
      </c>
      <c r="AE26">
        <f ca="1" t="shared" si="2"/>
        <v>303</v>
      </c>
      <c r="AF26">
        <f ca="1" t="shared" si="3"/>
        <v>79</v>
      </c>
      <c r="AG26">
        <f ca="1" t="shared" si="8"/>
        <v>0.79</v>
      </c>
      <c r="AH26">
        <f ca="1" t="shared" si="5"/>
        <v>0.681832887049727</v>
      </c>
      <c r="AI26">
        <f ca="1" t="shared" si="6"/>
        <v>1</v>
      </c>
      <c r="AJ26" t="b">
        <v>1</v>
      </c>
    </row>
    <row r="27" spans="1:36">
      <c r="A27" s="1" t="s">
        <v>144</v>
      </c>
      <c r="B27" s="1" t="s">
        <v>250</v>
      </c>
      <c r="C27" s="1" t="s">
        <v>144</v>
      </c>
      <c r="D27" s="1" t="s">
        <v>37</v>
      </c>
      <c r="E27" s="1" t="s">
        <v>210</v>
      </c>
      <c r="F27" s="2" t="s">
        <v>251</v>
      </c>
      <c r="G27" t="s">
        <v>252</v>
      </c>
      <c r="H27" s="1" t="s">
        <v>149</v>
      </c>
      <c r="I27" s="1" t="s">
        <v>61</v>
      </c>
      <c r="J27" s="1" t="s">
        <v>62</v>
      </c>
      <c r="K27" s="1" t="s">
        <v>150</v>
      </c>
      <c r="L27" s="1" t="s">
        <v>151</v>
      </c>
      <c r="M27" s="1" t="s">
        <v>44</v>
      </c>
      <c r="N27" s="1" t="s">
        <v>41</v>
      </c>
      <c r="O27" s="1" t="s">
        <v>65</v>
      </c>
      <c r="P27" s="1" t="s">
        <v>41</v>
      </c>
      <c r="Q27" s="1" t="s">
        <v>47</v>
      </c>
      <c r="R27" s="1" t="s">
        <v>67</v>
      </c>
      <c r="S27" s="1" t="s">
        <v>253</v>
      </c>
      <c r="T27" s="1" t="s">
        <v>41</v>
      </c>
      <c r="U27" s="1" t="s">
        <v>69</v>
      </c>
      <c r="V27" s="1" t="s">
        <v>254</v>
      </c>
      <c r="W27" s="1" t="s">
        <v>255</v>
      </c>
      <c r="X27" s="1" t="s">
        <v>54</v>
      </c>
      <c r="Y27" s="1" t="s">
        <v>41</v>
      </c>
      <c r="Z27" s="1" t="s">
        <v>41</v>
      </c>
      <c r="AA27" s="1">
        <v>1705291</v>
      </c>
      <c r="AB27">
        <f ca="1" t="shared" si="0"/>
        <v>11562</v>
      </c>
      <c r="AC27">
        <f ca="1" t="shared" si="1"/>
        <v>220</v>
      </c>
      <c r="AD27">
        <f ca="1" t="shared" si="7"/>
        <v>100</v>
      </c>
      <c r="AE27">
        <f ca="1" t="shared" si="2"/>
        <v>225</v>
      </c>
      <c r="AF27">
        <f ca="1" t="shared" si="3"/>
        <v>62</v>
      </c>
      <c r="AG27">
        <f ca="1" t="shared" si="8"/>
        <v>0.62</v>
      </c>
      <c r="AH27">
        <f ca="1" t="shared" si="5"/>
        <v>0.147367018613207</v>
      </c>
      <c r="AI27">
        <f ca="1" t="shared" si="6"/>
        <v>0</v>
      </c>
      <c r="AJ27" t="b">
        <v>0</v>
      </c>
    </row>
    <row r="28" spans="1:36">
      <c r="A28" s="1" t="s">
        <v>256</v>
      </c>
      <c r="B28" s="1" t="s">
        <v>257</v>
      </c>
      <c r="C28" s="1" t="s">
        <v>256</v>
      </c>
      <c r="D28" s="1" t="s">
        <v>37</v>
      </c>
      <c r="E28" s="1" t="s">
        <v>210</v>
      </c>
      <c r="F28" s="2" t="s">
        <v>115</v>
      </c>
      <c r="G28" t="s">
        <v>258</v>
      </c>
      <c r="H28" s="1" t="s">
        <v>149</v>
      </c>
      <c r="I28" s="1" t="s">
        <v>61</v>
      </c>
      <c r="J28" s="1" t="s">
        <v>62</v>
      </c>
      <c r="K28" s="1" t="s">
        <v>150</v>
      </c>
      <c r="L28" s="1" t="s">
        <v>151</v>
      </c>
      <c r="M28" s="1" t="s">
        <v>44</v>
      </c>
      <c r="N28" s="1" t="s">
        <v>41</v>
      </c>
      <c r="O28" s="1" t="s">
        <v>65</v>
      </c>
      <c r="P28" s="1" t="s">
        <v>41</v>
      </c>
      <c r="Q28" s="1" t="s">
        <v>47</v>
      </c>
      <c r="R28" s="1" t="s">
        <v>67</v>
      </c>
      <c r="S28" s="1" t="s">
        <v>259</v>
      </c>
      <c r="T28" s="1" t="s">
        <v>41</v>
      </c>
      <c r="U28" s="1" t="s">
        <v>51</v>
      </c>
      <c r="V28" s="1" t="s">
        <v>70</v>
      </c>
      <c r="W28" s="1" t="s">
        <v>260</v>
      </c>
      <c r="X28" s="1" t="s">
        <v>54</v>
      </c>
      <c r="Y28" s="1" t="s">
        <v>41</v>
      </c>
      <c r="Z28" s="1" t="s">
        <v>41</v>
      </c>
      <c r="AA28" s="1">
        <v>1705292</v>
      </c>
      <c r="AB28">
        <f ca="1" t="shared" si="0"/>
        <v>47059</v>
      </c>
      <c r="AC28">
        <f ca="1" t="shared" si="1"/>
        <v>287</v>
      </c>
      <c r="AD28">
        <f ca="1" t="shared" si="7"/>
        <v>431</v>
      </c>
      <c r="AE28">
        <f ca="1" t="shared" si="2"/>
        <v>433</v>
      </c>
      <c r="AF28">
        <f ca="1" t="shared" si="3"/>
        <v>77</v>
      </c>
      <c r="AG28">
        <f ca="1" t="shared" si="8"/>
        <v>0.77</v>
      </c>
      <c r="AH28">
        <f ca="1" t="shared" si="5"/>
        <v>0.487737032812081</v>
      </c>
      <c r="AI28">
        <f ca="1" t="shared" si="6"/>
        <v>0</v>
      </c>
      <c r="AJ28" t="b">
        <v>1</v>
      </c>
    </row>
    <row r="29" spans="1:36">
      <c r="A29" s="1" t="s">
        <v>256</v>
      </c>
      <c r="B29" s="1" t="s">
        <v>261</v>
      </c>
      <c r="C29" s="1" t="s">
        <v>256</v>
      </c>
      <c r="D29" s="1" t="s">
        <v>37</v>
      </c>
      <c r="E29" s="1" t="s">
        <v>210</v>
      </c>
      <c r="F29" s="2" t="s">
        <v>262</v>
      </c>
      <c r="G29" t="s">
        <v>263</v>
      </c>
      <c r="H29" s="1" t="s">
        <v>149</v>
      </c>
      <c r="I29" s="1" t="s">
        <v>61</v>
      </c>
      <c r="J29" s="1" t="s">
        <v>62</v>
      </c>
      <c r="K29" s="1" t="s">
        <v>150</v>
      </c>
      <c r="L29" s="1" t="s">
        <v>151</v>
      </c>
      <c r="M29" s="1" t="s">
        <v>44</v>
      </c>
      <c r="N29" s="1" t="s">
        <v>41</v>
      </c>
      <c r="O29" s="1" t="s">
        <v>65</v>
      </c>
      <c r="P29" s="1" t="s">
        <v>41</v>
      </c>
      <c r="Q29" s="1" t="s">
        <v>47</v>
      </c>
      <c r="R29" s="1" t="s">
        <v>67</v>
      </c>
      <c r="S29" s="1" t="s">
        <v>264</v>
      </c>
      <c r="T29" s="1" t="s">
        <v>41</v>
      </c>
      <c r="U29" s="1" t="s">
        <v>51</v>
      </c>
      <c r="V29" s="1" t="s">
        <v>163</v>
      </c>
      <c r="W29" s="1" t="s">
        <v>265</v>
      </c>
      <c r="X29" s="1" t="s">
        <v>54</v>
      </c>
      <c r="Y29" s="1" t="s">
        <v>41</v>
      </c>
      <c r="Z29" s="1" t="s">
        <v>41</v>
      </c>
      <c r="AA29" s="1">
        <v>1705293</v>
      </c>
      <c r="AB29">
        <f ca="1" t="shared" si="0"/>
        <v>29598</v>
      </c>
      <c r="AC29">
        <f ca="1" t="shared" si="1"/>
        <v>456</v>
      </c>
      <c r="AD29">
        <f ca="1" t="shared" si="7"/>
        <v>339</v>
      </c>
      <c r="AE29">
        <f ca="1" t="shared" si="2"/>
        <v>457</v>
      </c>
      <c r="AF29">
        <f ca="1" t="shared" si="3"/>
        <v>99</v>
      </c>
      <c r="AG29">
        <f ca="1" t="shared" si="8"/>
        <v>0.99</v>
      </c>
      <c r="AH29">
        <f ca="1" t="shared" si="5"/>
        <v>0.237721678999585</v>
      </c>
      <c r="AI29">
        <f ca="1" t="shared" si="6"/>
        <v>0</v>
      </c>
      <c r="AJ29" t="b">
        <v>1</v>
      </c>
    </row>
    <row r="30" spans="1:36">
      <c r="A30" s="1" t="s">
        <v>188</v>
      </c>
      <c r="B30" s="1" t="s">
        <v>266</v>
      </c>
      <c r="C30" s="1" t="s">
        <v>188</v>
      </c>
      <c r="D30" s="1" t="s">
        <v>37</v>
      </c>
      <c r="E30" s="1" t="s">
        <v>210</v>
      </c>
      <c r="F30" s="2" t="s">
        <v>267</v>
      </c>
      <c r="G30" t="s">
        <v>268</v>
      </c>
      <c r="H30" s="1" t="s">
        <v>149</v>
      </c>
      <c r="I30" s="1" t="s">
        <v>61</v>
      </c>
      <c r="J30" s="1" t="s">
        <v>62</v>
      </c>
      <c r="K30" s="1" t="s">
        <v>150</v>
      </c>
      <c r="L30" s="1" t="s">
        <v>151</v>
      </c>
      <c r="M30" s="1" t="s">
        <v>44</v>
      </c>
      <c r="N30" s="1" t="s">
        <v>41</v>
      </c>
      <c r="O30" s="1" t="s">
        <v>45</v>
      </c>
      <c r="P30" s="1" t="s">
        <v>41</v>
      </c>
      <c r="Q30" s="1" t="s">
        <v>47</v>
      </c>
      <c r="R30" s="1" t="s">
        <v>67</v>
      </c>
      <c r="S30" s="1" t="s">
        <v>269</v>
      </c>
      <c r="T30" s="1" t="s">
        <v>41</v>
      </c>
      <c r="U30" s="1" t="s">
        <v>51</v>
      </c>
      <c r="V30" s="1" t="s">
        <v>270</v>
      </c>
      <c r="W30" s="1" t="s">
        <v>271</v>
      </c>
      <c r="X30" s="1" t="s">
        <v>54</v>
      </c>
      <c r="Y30" s="1" t="s">
        <v>41</v>
      </c>
      <c r="Z30" s="1" t="s">
        <v>41</v>
      </c>
      <c r="AA30" s="1">
        <v>1706053</v>
      </c>
      <c r="AB30">
        <f ca="1" t="shared" si="0"/>
        <v>14291</v>
      </c>
      <c r="AC30">
        <f ca="1" t="shared" si="1"/>
        <v>486</v>
      </c>
      <c r="AD30">
        <f ca="1" t="shared" si="7"/>
        <v>352</v>
      </c>
      <c r="AE30">
        <f ca="1" t="shared" si="2"/>
        <v>248</v>
      </c>
      <c r="AF30">
        <f ca="1" t="shared" si="3"/>
        <v>61</v>
      </c>
      <c r="AG30">
        <f ca="1" t="shared" si="8"/>
        <v>0.61</v>
      </c>
      <c r="AH30">
        <f ca="1" t="shared" si="5"/>
        <v>0.366431622560555</v>
      </c>
      <c r="AI30">
        <f ca="1" t="shared" si="6"/>
        <v>0</v>
      </c>
      <c r="AJ30" t="b">
        <v>1</v>
      </c>
    </row>
    <row r="31" spans="1:36">
      <c r="A31" s="1" t="s">
        <v>188</v>
      </c>
      <c r="B31" s="1" t="s">
        <v>272</v>
      </c>
      <c r="C31" s="1" t="s">
        <v>188</v>
      </c>
      <c r="D31" s="1" t="s">
        <v>37</v>
      </c>
      <c r="E31" s="1" t="s">
        <v>210</v>
      </c>
      <c r="F31" s="2" t="s">
        <v>273</v>
      </c>
      <c r="G31" t="s">
        <v>274</v>
      </c>
      <c r="H31" s="1" t="s">
        <v>149</v>
      </c>
      <c r="I31" s="1" t="s">
        <v>61</v>
      </c>
      <c r="J31" s="1" t="s">
        <v>62</v>
      </c>
      <c r="K31" s="1" t="s">
        <v>150</v>
      </c>
      <c r="L31" s="1" t="s">
        <v>151</v>
      </c>
      <c r="M31" s="1" t="s">
        <v>44</v>
      </c>
      <c r="N31" s="1" t="s">
        <v>41</v>
      </c>
      <c r="O31" s="1" t="s">
        <v>65</v>
      </c>
      <c r="P31" s="1" t="s">
        <v>41</v>
      </c>
      <c r="Q31" s="1" t="s">
        <v>47</v>
      </c>
      <c r="R31" s="1" t="s">
        <v>67</v>
      </c>
      <c r="S31" s="1" t="s">
        <v>41</v>
      </c>
      <c r="T31" s="1" t="s">
        <v>41</v>
      </c>
      <c r="U31" s="1" t="s">
        <v>69</v>
      </c>
      <c r="V31" s="1" t="s">
        <v>275</v>
      </c>
      <c r="W31" s="1" t="s">
        <v>119</v>
      </c>
      <c r="X31" s="1" t="s">
        <v>54</v>
      </c>
      <c r="Y31" s="1" t="s">
        <v>41</v>
      </c>
      <c r="Z31" s="1" t="s">
        <v>41</v>
      </c>
      <c r="AA31" s="1">
        <v>1706054</v>
      </c>
      <c r="AB31">
        <f ca="1" t="shared" si="0"/>
        <v>18369</v>
      </c>
      <c r="AC31">
        <f ca="1" t="shared" si="1"/>
        <v>398</v>
      </c>
      <c r="AD31">
        <f ca="1" t="shared" si="7"/>
        <v>400</v>
      </c>
      <c r="AE31">
        <f ca="1" t="shared" si="2"/>
        <v>375</v>
      </c>
      <c r="AF31">
        <f ca="1" t="shared" si="3"/>
        <v>86</v>
      </c>
      <c r="AG31">
        <f ca="1" t="shared" si="8"/>
        <v>0.86</v>
      </c>
      <c r="AH31">
        <f ca="1" t="shared" si="5"/>
        <v>0.249698938570273</v>
      </c>
      <c r="AI31">
        <f ca="1" t="shared" si="6"/>
        <v>0</v>
      </c>
      <c r="AJ31" t="b">
        <v>0</v>
      </c>
    </row>
    <row r="32" spans="1:36">
      <c r="A32" s="1" t="s">
        <v>188</v>
      </c>
      <c r="B32" s="1" t="s">
        <v>276</v>
      </c>
      <c r="C32" s="1" t="s">
        <v>188</v>
      </c>
      <c r="D32" s="1" t="s">
        <v>37</v>
      </c>
      <c r="E32" s="1" t="s">
        <v>210</v>
      </c>
      <c r="F32" s="2" t="s">
        <v>277</v>
      </c>
      <c r="G32" t="s">
        <v>278</v>
      </c>
      <c r="H32" s="1" t="s">
        <v>149</v>
      </c>
      <c r="I32" s="1" t="s">
        <v>61</v>
      </c>
      <c r="J32" s="1" t="s">
        <v>62</v>
      </c>
      <c r="K32" s="1" t="s">
        <v>150</v>
      </c>
      <c r="L32" s="1" t="s">
        <v>151</v>
      </c>
      <c r="M32" s="1" t="s">
        <v>44</v>
      </c>
      <c r="N32" s="1" t="s">
        <v>41</v>
      </c>
      <c r="O32" s="1" t="s">
        <v>65</v>
      </c>
      <c r="P32" s="1" t="s">
        <v>41</v>
      </c>
      <c r="Q32" s="1" t="s">
        <v>47</v>
      </c>
      <c r="R32" s="1" t="s">
        <v>67</v>
      </c>
      <c r="S32" s="1" t="s">
        <v>279</v>
      </c>
      <c r="T32" s="1" t="s">
        <v>41</v>
      </c>
      <c r="U32" s="1" t="s">
        <v>69</v>
      </c>
      <c r="V32" s="1" t="s">
        <v>280</v>
      </c>
      <c r="W32" s="1" t="s">
        <v>265</v>
      </c>
      <c r="X32" s="1" t="s">
        <v>54</v>
      </c>
      <c r="Y32" s="1" t="s">
        <v>41</v>
      </c>
      <c r="Z32" s="1" t="s">
        <v>41</v>
      </c>
      <c r="AA32" s="1">
        <v>1706055</v>
      </c>
      <c r="AB32">
        <f ca="1" t="shared" si="0"/>
        <v>27323</v>
      </c>
      <c r="AC32">
        <f ca="1" t="shared" si="1"/>
        <v>469</v>
      </c>
      <c r="AD32">
        <f ca="1" t="shared" si="7"/>
        <v>144</v>
      </c>
      <c r="AE32">
        <f ca="1" t="shared" si="2"/>
        <v>152</v>
      </c>
      <c r="AF32">
        <f ca="1" t="shared" si="3"/>
        <v>80</v>
      </c>
      <c r="AG32">
        <f ca="1" t="shared" si="8"/>
        <v>0.8</v>
      </c>
      <c r="AH32">
        <f ca="1" t="shared" si="5"/>
        <v>0.971609069273747</v>
      </c>
      <c r="AI32">
        <f ca="1" t="shared" si="6"/>
        <v>1</v>
      </c>
      <c r="AJ32" t="b">
        <v>1</v>
      </c>
    </row>
    <row r="33" spans="1:36">
      <c r="A33" s="1" t="s">
        <v>188</v>
      </c>
      <c r="B33" s="1" t="s">
        <v>281</v>
      </c>
      <c r="C33" s="1" t="s">
        <v>188</v>
      </c>
      <c r="D33" s="1" t="s">
        <v>37</v>
      </c>
      <c r="E33" s="1" t="s">
        <v>210</v>
      </c>
      <c r="F33" s="2" t="s">
        <v>282</v>
      </c>
      <c r="G33" t="s">
        <v>283</v>
      </c>
      <c r="H33" s="1" t="s">
        <v>149</v>
      </c>
      <c r="I33" s="1" t="s">
        <v>61</v>
      </c>
      <c r="J33" s="1" t="s">
        <v>62</v>
      </c>
      <c r="K33" s="1" t="s">
        <v>150</v>
      </c>
      <c r="L33" s="1" t="s">
        <v>151</v>
      </c>
      <c r="M33" s="1" t="s">
        <v>44</v>
      </c>
      <c r="N33" s="1" t="s">
        <v>41</v>
      </c>
      <c r="O33" s="1" t="s">
        <v>65</v>
      </c>
      <c r="P33" s="1" t="s">
        <v>41</v>
      </c>
      <c r="Q33" s="1" t="s">
        <v>47</v>
      </c>
      <c r="R33" s="1" t="s">
        <v>67</v>
      </c>
      <c r="S33" s="1" t="s">
        <v>284</v>
      </c>
      <c r="T33" s="1" t="s">
        <v>41</v>
      </c>
      <c r="U33" s="1" t="s">
        <v>51</v>
      </c>
      <c r="V33" s="1" t="s">
        <v>285</v>
      </c>
      <c r="W33" s="1" t="s">
        <v>286</v>
      </c>
      <c r="X33" s="1" t="s">
        <v>54</v>
      </c>
      <c r="Y33" s="1" t="s">
        <v>41</v>
      </c>
      <c r="Z33" s="1" t="s">
        <v>41</v>
      </c>
      <c r="AA33" s="1">
        <v>1706056</v>
      </c>
      <c r="AB33">
        <f ca="1" t="shared" si="0"/>
        <v>43225</v>
      </c>
      <c r="AC33">
        <f ca="1" t="shared" si="1"/>
        <v>482</v>
      </c>
      <c r="AD33">
        <f ca="1" t="shared" si="7"/>
        <v>413</v>
      </c>
      <c r="AE33">
        <f ca="1" t="shared" si="2"/>
        <v>257</v>
      </c>
      <c r="AF33">
        <f ca="1" t="shared" si="3"/>
        <v>87</v>
      </c>
      <c r="AG33">
        <f ca="1" t="shared" si="8"/>
        <v>0.87</v>
      </c>
      <c r="AH33">
        <f ca="1" t="shared" si="5"/>
        <v>0.681612409100344</v>
      </c>
      <c r="AI33">
        <f ca="1" t="shared" si="6"/>
        <v>1</v>
      </c>
      <c r="AJ33" t="b">
        <v>0</v>
      </c>
    </row>
    <row r="34" spans="1:36">
      <c r="A34" s="1" t="s">
        <v>188</v>
      </c>
      <c r="B34" s="1" t="s">
        <v>287</v>
      </c>
      <c r="C34" s="1" t="s">
        <v>188</v>
      </c>
      <c r="D34" s="1" t="s">
        <v>37</v>
      </c>
      <c r="E34" s="1" t="s">
        <v>210</v>
      </c>
      <c r="F34" s="2" t="s">
        <v>288</v>
      </c>
      <c r="G34" t="s">
        <v>289</v>
      </c>
      <c r="H34" s="1" t="s">
        <v>149</v>
      </c>
      <c r="I34" s="1" t="s">
        <v>61</v>
      </c>
      <c r="J34" s="1" t="s">
        <v>62</v>
      </c>
      <c r="K34" s="1" t="s">
        <v>150</v>
      </c>
      <c r="L34" s="1" t="s">
        <v>151</v>
      </c>
      <c r="M34" s="1" t="s">
        <v>44</v>
      </c>
      <c r="N34" s="1" t="s">
        <v>41</v>
      </c>
      <c r="O34" s="1" t="s">
        <v>45</v>
      </c>
      <c r="P34" s="1" t="s">
        <v>41</v>
      </c>
      <c r="Q34" s="1" t="s">
        <v>47</v>
      </c>
      <c r="R34" s="1" t="s">
        <v>67</v>
      </c>
      <c r="S34" s="1" t="s">
        <v>290</v>
      </c>
      <c r="T34" s="1" t="s">
        <v>41</v>
      </c>
      <c r="U34" s="1" t="s">
        <v>51</v>
      </c>
      <c r="V34" s="1" t="s">
        <v>291</v>
      </c>
      <c r="W34" s="1" t="s">
        <v>292</v>
      </c>
      <c r="X34" s="1" t="s">
        <v>54</v>
      </c>
      <c r="Y34" s="1" t="s">
        <v>41</v>
      </c>
      <c r="Z34" s="1" t="s">
        <v>41</v>
      </c>
      <c r="AA34" s="1">
        <v>1706061</v>
      </c>
      <c r="AB34">
        <f ca="1" t="shared" si="0"/>
        <v>30704</v>
      </c>
      <c r="AC34">
        <f ca="1" t="shared" si="1"/>
        <v>500</v>
      </c>
      <c r="AD34">
        <f ca="1" t="shared" si="7"/>
        <v>496</v>
      </c>
      <c r="AE34">
        <f ca="1" t="shared" si="2"/>
        <v>180</v>
      </c>
      <c r="AF34">
        <f ca="1" t="shared" si="3"/>
        <v>68</v>
      </c>
      <c r="AG34">
        <f ca="1" t="shared" si="8"/>
        <v>0.68</v>
      </c>
      <c r="AH34">
        <f ca="1" t="shared" si="5"/>
        <v>0.336032122477913</v>
      </c>
      <c r="AI34">
        <f ca="1" t="shared" si="6"/>
        <v>0</v>
      </c>
      <c r="AJ34" t="b">
        <v>1</v>
      </c>
    </row>
    <row r="35" spans="1:36">
      <c r="A35" s="1" t="s">
        <v>188</v>
      </c>
      <c r="B35" s="1" t="s">
        <v>293</v>
      </c>
      <c r="C35" s="1" t="s">
        <v>188</v>
      </c>
      <c r="D35" s="1" t="s">
        <v>37</v>
      </c>
      <c r="E35" s="1" t="s">
        <v>210</v>
      </c>
      <c r="F35" s="2" t="s">
        <v>294</v>
      </c>
      <c r="G35" t="s">
        <v>295</v>
      </c>
      <c r="H35" s="1" t="s">
        <v>149</v>
      </c>
      <c r="I35" s="1" t="s">
        <v>61</v>
      </c>
      <c r="J35" s="1" t="s">
        <v>62</v>
      </c>
      <c r="K35" s="1" t="s">
        <v>150</v>
      </c>
      <c r="L35" s="1" t="s">
        <v>151</v>
      </c>
      <c r="M35" s="1" t="s">
        <v>44</v>
      </c>
      <c r="N35" s="1" t="s">
        <v>41</v>
      </c>
      <c r="O35" s="1" t="s">
        <v>45</v>
      </c>
      <c r="P35" s="1" t="s">
        <v>41</v>
      </c>
      <c r="Q35" s="1" t="s">
        <v>47</v>
      </c>
      <c r="R35" s="1" t="s">
        <v>67</v>
      </c>
      <c r="S35" s="1" t="s">
        <v>296</v>
      </c>
      <c r="T35" s="1" t="s">
        <v>41</v>
      </c>
      <c r="U35" s="1" t="s">
        <v>51</v>
      </c>
      <c r="V35" s="1" t="s">
        <v>297</v>
      </c>
      <c r="W35" s="1" t="s">
        <v>298</v>
      </c>
      <c r="X35" s="1" t="s">
        <v>54</v>
      </c>
      <c r="Y35" s="1" t="s">
        <v>41</v>
      </c>
      <c r="Z35" s="1" t="s">
        <v>41</v>
      </c>
      <c r="AA35" s="1">
        <v>1706062</v>
      </c>
      <c r="AB35">
        <f ca="1" t="shared" si="0"/>
        <v>29973</v>
      </c>
      <c r="AC35">
        <f ca="1" t="shared" si="1"/>
        <v>326</v>
      </c>
      <c r="AD35">
        <f ca="1" t="shared" si="7"/>
        <v>307</v>
      </c>
      <c r="AE35">
        <f ca="1" t="shared" si="2"/>
        <v>97</v>
      </c>
      <c r="AF35">
        <f ca="1" t="shared" si="3"/>
        <v>63</v>
      </c>
      <c r="AG35">
        <f ca="1" t="shared" si="8"/>
        <v>0.63</v>
      </c>
      <c r="AH35">
        <f ca="1" t="shared" si="5"/>
        <v>0.728169910247989</v>
      </c>
      <c r="AI35">
        <f ca="1" t="shared" si="6"/>
        <v>1</v>
      </c>
      <c r="AJ35" t="b">
        <v>0</v>
      </c>
    </row>
    <row r="36" spans="1:36">
      <c r="A36" s="1" t="s">
        <v>188</v>
      </c>
      <c r="B36" s="1" t="s">
        <v>299</v>
      </c>
      <c r="C36" s="1" t="s">
        <v>188</v>
      </c>
      <c r="D36" s="1" t="s">
        <v>37</v>
      </c>
      <c r="E36" s="1" t="s">
        <v>210</v>
      </c>
      <c r="F36" s="2" t="s">
        <v>106</v>
      </c>
      <c r="G36" t="s">
        <v>300</v>
      </c>
      <c r="H36" s="1" t="s">
        <v>149</v>
      </c>
      <c r="I36" s="1" t="s">
        <v>61</v>
      </c>
      <c r="J36" s="1" t="s">
        <v>62</v>
      </c>
      <c r="K36" s="1" t="s">
        <v>150</v>
      </c>
      <c r="L36" s="1" t="s">
        <v>151</v>
      </c>
      <c r="M36" s="1" t="s">
        <v>44</v>
      </c>
      <c r="N36" s="1" t="s">
        <v>41</v>
      </c>
      <c r="O36" s="1" t="s">
        <v>45</v>
      </c>
      <c r="P36" s="1" t="s">
        <v>41</v>
      </c>
      <c r="Q36" s="1" t="s">
        <v>47</v>
      </c>
      <c r="R36" s="1" t="s">
        <v>67</v>
      </c>
      <c r="S36" s="1" t="s">
        <v>301</v>
      </c>
      <c r="T36" s="1" t="s">
        <v>41</v>
      </c>
      <c r="U36" s="1" t="s">
        <v>51</v>
      </c>
      <c r="V36" s="1" t="s">
        <v>302</v>
      </c>
      <c r="W36" s="1" t="s">
        <v>303</v>
      </c>
      <c r="X36" s="1" t="s">
        <v>54</v>
      </c>
      <c r="Y36" s="1" t="s">
        <v>41</v>
      </c>
      <c r="Z36" s="1" t="s">
        <v>41</v>
      </c>
      <c r="AA36" s="1">
        <v>1706063</v>
      </c>
      <c r="AB36">
        <f ca="1" t="shared" si="0"/>
        <v>34120</v>
      </c>
      <c r="AC36">
        <f ca="1" t="shared" si="1"/>
        <v>168</v>
      </c>
      <c r="AD36">
        <f ca="1" t="shared" si="7"/>
        <v>290</v>
      </c>
      <c r="AE36">
        <f ca="1" t="shared" si="2"/>
        <v>89</v>
      </c>
      <c r="AF36">
        <f ca="1" t="shared" si="3"/>
        <v>77</v>
      </c>
      <c r="AG36">
        <f ca="1" t="shared" si="8"/>
        <v>0.77</v>
      </c>
      <c r="AH36">
        <f ca="1" t="shared" si="5"/>
        <v>0.360653112527623</v>
      </c>
      <c r="AI36">
        <f ca="1" t="shared" si="6"/>
        <v>0</v>
      </c>
      <c r="AJ36" t="b">
        <v>1</v>
      </c>
    </row>
    <row r="37" spans="1:36">
      <c r="A37" s="1" t="s">
        <v>188</v>
      </c>
      <c r="B37" s="1" t="s">
        <v>304</v>
      </c>
      <c r="C37" s="1" t="s">
        <v>188</v>
      </c>
      <c r="D37" s="1" t="s">
        <v>37</v>
      </c>
      <c r="E37" s="1" t="s">
        <v>210</v>
      </c>
      <c r="F37" s="2" t="s">
        <v>305</v>
      </c>
      <c r="G37" t="s">
        <v>306</v>
      </c>
      <c r="H37" s="1" t="s">
        <v>149</v>
      </c>
      <c r="I37" s="1" t="s">
        <v>61</v>
      </c>
      <c r="J37" s="1" t="s">
        <v>62</v>
      </c>
      <c r="K37" s="1" t="s">
        <v>150</v>
      </c>
      <c r="L37" s="1" t="s">
        <v>151</v>
      </c>
      <c r="M37" s="1" t="s">
        <v>44</v>
      </c>
      <c r="N37" s="1" t="s">
        <v>41</v>
      </c>
      <c r="O37" s="1" t="s">
        <v>45</v>
      </c>
      <c r="P37" s="1" t="s">
        <v>41</v>
      </c>
      <c r="Q37" s="1" t="s">
        <v>47</v>
      </c>
      <c r="R37" s="1" t="s">
        <v>67</v>
      </c>
      <c r="S37" s="1" t="s">
        <v>307</v>
      </c>
      <c r="T37" s="1" t="s">
        <v>41</v>
      </c>
      <c r="U37" s="1" t="s">
        <v>308</v>
      </c>
      <c r="V37" s="1" t="s">
        <v>41</v>
      </c>
      <c r="W37" s="1" t="s">
        <v>41</v>
      </c>
      <c r="X37" s="1" t="s">
        <v>54</v>
      </c>
      <c r="Y37" s="1" t="s">
        <v>41</v>
      </c>
      <c r="Z37" s="1" t="s">
        <v>41</v>
      </c>
      <c r="AA37" s="1">
        <v>1706066</v>
      </c>
      <c r="AB37">
        <f ca="1" t="shared" si="0"/>
        <v>40147</v>
      </c>
      <c r="AC37">
        <f ca="1" t="shared" si="1"/>
        <v>284</v>
      </c>
      <c r="AD37">
        <f ca="1" t="shared" si="7"/>
        <v>474</v>
      </c>
      <c r="AE37">
        <f ca="1" t="shared" si="2"/>
        <v>490</v>
      </c>
      <c r="AF37">
        <f ca="1" t="shared" si="3"/>
        <v>96</v>
      </c>
      <c r="AG37">
        <f ca="1" t="shared" si="8"/>
        <v>0.96</v>
      </c>
      <c r="AH37">
        <f ca="1" t="shared" si="5"/>
        <v>0.178953149648589</v>
      </c>
      <c r="AI37">
        <f ca="1" t="shared" si="6"/>
        <v>0</v>
      </c>
      <c r="AJ37" t="b">
        <v>1</v>
      </c>
    </row>
    <row r="38" spans="1:36">
      <c r="A38" s="1" t="s">
        <v>188</v>
      </c>
      <c r="B38" s="1" t="s">
        <v>309</v>
      </c>
      <c r="C38" s="1" t="s">
        <v>188</v>
      </c>
      <c r="D38" s="1" t="s">
        <v>37</v>
      </c>
      <c r="E38" s="1" t="s">
        <v>210</v>
      </c>
      <c r="F38" s="2" t="s">
        <v>310</v>
      </c>
      <c r="G38" t="s">
        <v>311</v>
      </c>
      <c r="H38" s="1" t="s">
        <v>149</v>
      </c>
      <c r="I38" s="1" t="s">
        <v>61</v>
      </c>
      <c r="J38" s="1" t="s">
        <v>62</v>
      </c>
      <c r="K38" s="1" t="s">
        <v>150</v>
      </c>
      <c r="L38" s="1" t="s">
        <v>151</v>
      </c>
      <c r="M38" s="1" t="s">
        <v>44</v>
      </c>
      <c r="N38" s="1" t="s">
        <v>41</v>
      </c>
      <c r="O38" s="1" t="s">
        <v>65</v>
      </c>
      <c r="P38" s="1" t="s">
        <v>41</v>
      </c>
      <c r="Q38" s="1" t="s">
        <v>47</v>
      </c>
      <c r="R38" s="1" t="s">
        <v>67</v>
      </c>
      <c r="S38" s="1" t="s">
        <v>41</v>
      </c>
      <c r="T38" s="1" t="s">
        <v>41</v>
      </c>
      <c r="U38" s="1" t="s">
        <v>51</v>
      </c>
      <c r="V38" s="1" t="s">
        <v>110</v>
      </c>
      <c r="W38" s="1" t="s">
        <v>312</v>
      </c>
      <c r="X38" s="1" t="s">
        <v>54</v>
      </c>
      <c r="Y38" s="1" t="s">
        <v>41</v>
      </c>
      <c r="Z38" s="1" t="s">
        <v>41</v>
      </c>
      <c r="AA38" s="1">
        <v>1706067</v>
      </c>
      <c r="AB38">
        <f ca="1" t="shared" si="0"/>
        <v>8065</v>
      </c>
      <c r="AC38">
        <f ca="1" t="shared" si="1"/>
        <v>143</v>
      </c>
      <c r="AD38">
        <f ca="1" t="shared" si="7"/>
        <v>295</v>
      </c>
      <c r="AE38">
        <f ca="1" t="shared" si="2"/>
        <v>367</v>
      </c>
      <c r="AF38">
        <f ca="1" t="shared" si="3"/>
        <v>76</v>
      </c>
      <c r="AG38">
        <f ca="1" t="shared" si="8"/>
        <v>0.76</v>
      </c>
      <c r="AH38">
        <f ca="1" t="shared" si="5"/>
        <v>0.259518988312311</v>
      </c>
      <c r="AI38">
        <f ca="1" t="shared" si="6"/>
        <v>0</v>
      </c>
      <c r="AJ38" t="b">
        <v>1</v>
      </c>
    </row>
    <row r="39" spans="1:36">
      <c r="A39" s="1" t="s">
        <v>188</v>
      </c>
      <c r="B39" s="1" t="s">
        <v>313</v>
      </c>
      <c r="C39" s="1" t="s">
        <v>188</v>
      </c>
      <c r="D39" s="1" t="s">
        <v>37</v>
      </c>
      <c r="E39" s="1" t="s">
        <v>210</v>
      </c>
      <c r="F39" s="2" t="s">
        <v>314</v>
      </c>
      <c r="G39" t="s">
        <v>315</v>
      </c>
      <c r="H39" s="1" t="s">
        <v>149</v>
      </c>
      <c r="I39" s="1" t="s">
        <v>61</v>
      </c>
      <c r="J39" s="1" t="s">
        <v>62</v>
      </c>
      <c r="K39" s="1" t="s">
        <v>150</v>
      </c>
      <c r="L39" s="1" t="s">
        <v>151</v>
      </c>
      <c r="M39" s="1" t="s">
        <v>44</v>
      </c>
      <c r="N39" s="1" t="s">
        <v>41</v>
      </c>
      <c r="O39" s="1" t="s">
        <v>65</v>
      </c>
      <c r="P39" s="1" t="s">
        <v>41</v>
      </c>
      <c r="Q39" s="1" t="s">
        <v>47</v>
      </c>
      <c r="R39" s="1" t="s">
        <v>67</v>
      </c>
      <c r="S39" s="1" t="s">
        <v>316</v>
      </c>
      <c r="T39" s="1" t="s">
        <v>41</v>
      </c>
      <c r="U39" s="1" t="s">
        <v>81</v>
      </c>
      <c r="V39" s="1" t="s">
        <v>70</v>
      </c>
      <c r="W39" s="1" t="s">
        <v>317</v>
      </c>
      <c r="X39" s="1" t="s">
        <v>54</v>
      </c>
      <c r="Y39" s="1" t="s">
        <v>41</v>
      </c>
      <c r="Z39" s="1" t="s">
        <v>41</v>
      </c>
      <c r="AA39" s="1">
        <v>1706068</v>
      </c>
      <c r="AB39">
        <f ca="1" t="shared" si="0"/>
        <v>11753</v>
      </c>
      <c r="AC39">
        <f ca="1" t="shared" si="1"/>
        <v>436</v>
      </c>
      <c r="AD39">
        <f ca="1" t="shared" si="7"/>
        <v>83</v>
      </c>
      <c r="AE39">
        <f ca="1" t="shared" si="2"/>
        <v>370</v>
      </c>
      <c r="AF39">
        <f ca="1" t="shared" si="3"/>
        <v>63</v>
      </c>
      <c r="AG39">
        <f ca="1" t="shared" si="8"/>
        <v>0.63</v>
      </c>
      <c r="AH39">
        <f ca="1" t="shared" si="5"/>
        <v>0.233622776961022</v>
      </c>
      <c r="AI39">
        <f ca="1" t="shared" si="6"/>
        <v>0</v>
      </c>
      <c r="AJ39" t="b">
        <v>0</v>
      </c>
    </row>
    <row r="40" spans="1:36">
      <c r="A40" s="1" t="s">
        <v>188</v>
      </c>
      <c r="B40" s="1" t="s">
        <v>318</v>
      </c>
      <c r="C40" s="1" t="s">
        <v>188</v>
      </c>
      <c r="D40" s="1" t="s">
        <v>37</v>
      </c>
      <c r="E40" s="1" t="s">
        <v>210</v>
      </c>
      <c r="F40" s="2" t="s">
        <v>319</v>
      </c>
      <c r="G40" t="s">
        <v>320</v>
      </c>
      <c r="H40" s="1" t="s">
        <v>149</v>
      </c>
      <c r="I40" s="1" t="s">
        <v>61</v>
      </c>
      <c r="J40" s="1" t="s">
        <v>62</v>
      </c>
      <c r="K40" s="1" t="s">
        <v>150</v>
      </c>
      <c r="L40" s="1" t="s">
        <v>151</v>
      </c>
      <c r="M40" s="1" t="s">
        <v>44</v>
      </c>
      <c r="N40" s="1" t="s">
        <v>41</v>
      </c>
      <c r="O40" s="1" t="s">
        <v>45</v>
      </c>
      <c r="P40" s="1" t="s">
        <v>41</v>
      </c>
      <c r="Q40" s="1" t="s">
        <v>47</v>
      </c>
      <c r="R40" s="1" t="s">
        <v>67</v>
      </c>
      <c r="S40" s="1" t="s">
        <v>321</v>
      </c>
      <c r="T40" s="1" t="s">
        <v>41</v>
      </c>
      <c r="U40" s="1" t="s">
        <v>69</v>
      </c>
      <c r="V40" s="1" t="s">
        <v>70</v>
      </c>
      <c r="W40" s="1" t="s">
        <v>82</v>
      </c>
      <c r="X40" s="1" t="s">
        <v>54</v>
      </c>
      <c r="Y40" s="1" t="s">
        <v>41</v>
      </c>
      <c r="Z40" s="1" t="s">
        <v>41</v>
      </c>
      <c r="AA40" s="1">
        <v>1706069</v>
      </c>
      <c r="AB40">
        <f ca="1" t="shared" si="0"/>
        <v>43166</v>
      </c>
      <c r="AC40">
        <f ca="1" t="shared" si="1"/>
        <v>87</v>
      </c>
      <c r="AD40">
        <f ca="1" t="shared" si="7"/>
        <v>83</v>
      </c>
      <c r="AE40">
        <f ca="1" t="shared" si="2"/>
        <v>181</v>
      </c>
      <c r="AF40">
        <f ca="1" t="shared" si="3"/>
        <v>71</v>
      </c>
      <c r="AG40">
        <f ca="1" t="shared" si="8"/>
        <v>0.71</v>
      </c>
      <c r="AH40">
        <f ca="1" t="shared" si="5"/>
        <v>0.336951297332099</v>
      </c>
      <c r="AI40">
        <f ca="1" t="shared" si="6"/>
        <v>0</v>
      </c>
      <c r="AJ40" t="b">
        <v>1</v>
      </c>
    </row>
    <row r="41" spans="1:36">
      <c r="A41" s="1" t="s">
        <v>188</v>
      </c>
      <c r="B41" s="1" t="s">
        <v>322</v>
      </c>
      <c r="C41" s="1" t="s">
        <v>188</v>
      </c>
      <c r="D41" s="1" t="s">
        <v>37</v>
      </c>
      <c r="E41" s="1" t="s">
        <v>210</v>
      </c>
      <c r="F41" s="2" t="s">
        <v>323</v>
      </c>
      <c r="G41" t="s">
        <v>324</v>
      </c>
      <c r="H41" s="1" t="s">
        <v>149</v>
      </c>
      <c r="I41" s="1" t="s">
        <v>61</v>
      </c>
      <c r="J41" s="1" t="s">
        <v>62</v>
      </c>
      <c r="K41" s="1" t="s">
        <v>150</v>
      </c>
      <c r="L41" s="1" t="s">
        <v>151</v>
      </c>
      <c r="M41" s="1" t="s">
        <v>44</v>
      </c>
      <c r="N41" s="1" t="s">
        <v>41</v>
      </c>
      <c r="O41" s="1" t="s">
        <v>45</v>
      </c>
      <c r="P41" s="1" t="s">
        <v>41</v>
      </c>
      <c r="Q41" s="1" t="s">
        <v>47</v>
      </c>
      <c r="R41" s="1" t="s">
        <v>67</v>
      </c>
      <c r="S41" s="1" t="s">
        <v>325</v>
      </c>
      <c r="T41" s="1" t="s">
        <v>41</v>
      </c>
      <c r="U41" s="1" t="s">
        <v>69</v>
      </c>
      <c r="V41" s="1" t="s">
        <v>326</v>
      </c>
      <c r="W41" s="1" t="s">
        <v>41</v>
      </c>
      <c r="X41" s="1" t="s">
        <v>54</v>
      </c>
      <c r="Y41" s="1" t="s">
        <v>41</v>
      </c>
      <c r="Z41" s="1" t="s">
        <v>41</v>
      </c>
      <c r="AA41" s="1">
        <v>1706070</v>
      </c>
      <c r="AB41">
        <f ca="1" t="shared" si="0"/>
        <v>39369</v>
      </c>
      <c r="AC41">
        <f ca="1" t="shared" si="1"/>
        <v>296</v>
      </c>
      <c r="AD41">
        <f ca="1" t="shared" si="7"/>
        <v>331</v>
      </c>
      <c r="AE41">
        <f ca="1" t="shared" si="2"/>
        <v>89</v>
      </c>
      <c r="AF41">
        <f ca="1" t="shared" si="3"/>
        <v>74</v>
      </c>
      <c r="AG41">
        <f ca="1" t="shared" si="8"/>
        <v>0.74</v>
      </c>
      <c r="AH41">
        <f ca="1" t="shared" si="5"/>
        <v>0.587697615196627</v>
      </c>
      <c r="AI41">
        <f ca="1" t="shared" si="6"/>
        <v>1</v>
      </c>
      <c r="AJ41" t="b">
        <v>0</v>
      </c>
    </row>
    <row r="42" spans="1:36">
      <c r="A42" s="1" t="s">
        <v>188</v>
      </c>
      <c r="B42" s="1" t="s">
        <v>327</v>
      </c>
      <c r="C42" s="1" t="s">
        <v>188</v>
      </c>
      <c r="D42" s="1" t="s">
        <v>37</v>
      </c>
      <c r="E42" s="1" t="s">
        <v>210</v>
      </c>
      <c r="F42" s="2" t="s">
        <v>314</v>
      </c>
      <c r="G42" t="s">
        <v>328</v>
      </c>
      <c r="H42" s="1" t="s">
        <v>149</v>
      </c>
      <c r="I42" s="1" t="s">
        <v>61</v>
      </c>
      <c r="J42" s="1" t="s">
        <v>62</v>
      </c>
      <c r="K42" s="1" t="s">
        <v>150</v>
      </c>
      <c r="L42" s="1" t="s">
        <v>151</v>
      </c>
      <c r="M42" s="1" t="s">
        <v>44</v>
      </c>
      <c r="N42" s="1" t="s">
        <v>41</v>
      </c>
      <c r="O42" s="1" t="s">
        <v>65</v>
      </c>
      <c r="P42" s="1" t="s">
        <v>41</v>
      </c>
      <c r="Q42" s="1" t="s">
        <v>47</v>
      </c>
      <c r="R42" s="1" t="s">
        <v>67</v>
      </c>
      <c r="S42" s="1" t="s">
        <v>231</v>
      </c>
      <c r="T42" s="1" t="s">
        <v>41</v>
      </c>
      <c r="U42" s="1" t="s">
        <v>69</v>
      </c>
      <c r="V42" s="1" t="s">
        <v>41</v>
      </c>
      <c r="W42" s="1" t="s">
        <v>41</v>
      </c>
      <c r="X42" s="1" t="s">
        <v>54</v>
      </c>
      <c r="Y42" s="1" t="s">
        <v>41</v>
      </c>
      <c r="Z42" s="1" t="s">
        <v>41</v>
      </c>
      <c r="AA42" s="1">
        <v>1706071</v>
      </c>
      <c r="AB42">
        <f ca="1" t="shared" si="0"/>
        <v>25301</v>
      </c>
      <c r="AC42">
        <f ca="1" t="shared" si="1"/>
        <v>131</v>
      </c>
      <c r="AD42">
        <f ca="1" t="shared" si="7"/>
        <v>154</v>
      </c>
      <c r="AE42">
        <f ca="1" t="shared" si="2"/>
        <v>81</v>
      </c>
      <c r="AF42">
        <f ca="1" t="shared" si="3"/>
        <v>82</v>
      </c>
      <c r="AG42">
        <f ca="1" t="shared" si="8"/>
        <v>0.82</v>
      </c>
      <c r="AH42">
        <f ca="1" t="shared" si="5"/>
        <v>0.124011513098509</v>
      </c>
      <c r="AI42">
        <f ca="1" t="shared" si="6"/>
        <v>0</v>
      </c>
      <c r="AJ42" t="b">
        <v>0</v>
      </c>
    </row>
    <row r="43" spans="1:36">
      <c r="A43" s="1" t="s">
        <v>188</v>
      </c>
      <c r="B43" s="1" t="s">
        <v>329</v>
      </c>
      <c r="C43" s="1" t="s">
        <v>188</v>
      </c>
      <c r="D43" s="1" t="s">
        <v>37</v>
      </c>
      <c r="E43" s="1" t="s">
        <v>210</v>
      </c>
      <c r="F43" s="2" t="s">
        <v>330</v>
      </c>
      <c r="G43" t="s">
        <v>331</v>
      </c>
      <c r="H43" s="1" t="s">
        <v>149</v>
      </c>
      <c r="I43" s="1" t="s">
        <v>61</v>
      </c>
      <c r="J43" s="1" t="s">
        <v>62</v>
      </c>
      <c r="K43" s="1" t="s">
        <v>150</v>
      </c>
      <c r="L43" s="1" t="s">
        <v>151</v>
      </c>
      <c r="M43" s="1" t="s">
        <v>44</v>
      </c>
      <c r="N43" s="1" t="s">
        <v>41</v>
      </c>
      <c r="O43" s="1" t="s">
        <v>45</v>
      </c>
      <c r="P43" s="1" t="s">
        <v>41</v>
      </c>
      <c r="Q43" s="1" t="s">
        <v>47</v>
      </c>
      <c r="R43" s="1" t="s">
        <v>67</v>
      </c>
      <c r="S43" s="1" t="s">
        <v>332</v>
      </c>
      <c r="T43" s="1" t="s">
        <v>41</v>
      </c>
      <c r="U43" s="1" t="s">
        <v>51</v>
      </c>
      <c r="V43" s="1" t="s">
        <v>70</v>
      </c>
      <c r="W43" s="1" t="s">
        <v>41</v>
      </c>
      <c r="X43" s="1" t="s">
        <v>54</v>
      </c>
      <c r="Y43" s="1" t="s">
        <v>41</v>
      </c>
      <c r="Z43" s="1" t="s">
        <v>41</v>
      </c>
      <c r="AA43" s="1">
        <v>1706072</v>
      </c>
      <c r="AB43">
        <f ca="1" t="shared" si="0"/>
        <v>49750</v>
      </c>
      <c r="AC43">
        <f ca="1" t="shared" si="1"/>
        <v>198</v>
      </c>
      <c r="AD43">
        <f ca="1" t="shared" si="7"/>
        <v>411</v>
      </c>
      <c r="AE43">
        <f ca="1" t="shared" si="2"/>
        <v>284</v>
      </c>
      <c r="AF43">
        <f ca="1" t="shared" si="3"/>
        <v>69</v>
      </c>
      <c r="AG43">
        <f ca="1" t="shared" si="8"/>
        <v>0.69</v>
      </c>
      <c r="AH43">
        <f ca="1" t="shared" si="5"/>
        <v>0.496737954016231</v>
      </c>
      <c r="AI43">
        <f ca="1" t="shared" si="6"/>
        <v>0</v>
      </c>
      <c r="AJ43" t="b">
        <v>1</v>
      </c>
    </row>
    <row r="44" spans="1:36">
      <c r="A44" s="1" t="s">
        <v>188</v>
      </c>
      <c r="B44" s="1" t="s">
        <v>333</v>
      </c>
      <c r="C44" s="1" t="s">
        <v>188</v>
      </c>
      <c r="D44" s="1" t="s">
        <v>37</v>
      </c>
      <c r="E44" s="1" t="s">
        <v>210</v>
      </c>
      <c r="F44" s="2" t="s">
        <v>334</v>
      </c>
      <c r="G44" t="s">
        <v>335</v>
      </c>
      <c r="H44" s="1" t="s">
        <v>149</v>
      </c>
      <c r="I44" s="1" t="s">
        <v>61</v>
      </c>
      <c r="J44" s="1" t="s">
        <v>62</v>
      </c>
      <c r="K44" s="1" t="s">
        <v>150</v>
      </c>
      <c r="L44" s="1" t="s">
        <v>151</v>
      </c>
      <c r="M44" s="1" t="s">
        <v>44</v>
      </c>
      <c r="N44" s="1" t="s">
        <v>41</v>
      </c>
      <c r="O44" s="1" t="s">
        <v>65</v>
      </c>
      <c r="P44" s="1" t="s">
        <v>41</v>
      </c>
      <c r="Q44" s="1" t="s">
        <v>47</v>
      </c>
      <c r="R44" s="1" t="s">
        <v>67</v>
      </c>
      <c r="S44" s="1" t="s">
        <v>336</v>
      </c>
      <c r="T44" s="1" t="s">
        <v>41</v>
      </c>
      <c r="U44" s="1" t="s">
        <v>81</v>
      </c>
      <c r="V44" s="1" t="s">
        <v>337</v>
      </c>
      <c r="W44" s="1" t="s">
        <v>41</v>
      </c>
      <c r="X44" s="1" t="s">
        <v>54</v>
      </c>
      <c r="Y44" s="1" t="s">
        <v>41</v>
      </c>
      <c r="Z44" s="1" t="s">
        <v>41</v>
      </c>
      <c r="AA44" s="1">
        <v>1706073</v>
      </c>
      <c r="AB44">
        <f ca="1" t="shared" si="0"/>
        <v>11415</v>
      </c>
      <c r="AC44">
        <f ca="1" t="shared" si="1"/>
        <v>110</v>
      </c>
      <c r="AD44">
        <f ca="1" t="shared" si="7"/>
        <v>259</v>
      </c>
      <c r="AE44">
        <f ca="1" t="shared" si="2"/>
        <v>364</v>
      </c>
      <c r="AF44">
        <f ca="1" t="shared" si="3"/>
        <v>81</v>
      </c>
      <c r="AG44">
        <f ca="1" t="shared" si="8"/>
        <v>0.81</v>
      </c>
      <c r="AH44">
        <f ca="1" t="shared" si="5"/>
        <v>0.922896656909353</v>
      </c>
      <c r="AI44">
        <f ca="1" t="shared" si="6"/>
        <v>1</v>
      </c>
      <c r="AJ44" t="b">
        <v>1</v>
      </c>
    </row>
    <row r="45" spans="1:36">
      <c r="A45" s="1" t="s">
        <v>338</v>
      </c>
      <c r="B45" s="1" t="s">
        <v>339</v>
      </c>
      <c r="C45" s="1" t="s">
        <v>340</v>
      </c>
      <c r="D45" s="1" t="s">
        <v>37</v>
      </c>
      <c r="E45" s="1" t="s">
        <v>38</v>
      </c>
      <c r="F45" s="2" t="s">
        <v>341</v>
      </c>
      <c r="G45" t="s">
        <v>342</v>
      </c>
      <c r="H45" s="1" t="s">
        <v>168</v>
      </c>
      <c r="I45" s="1" t="s">
        <v>61</v>
      </c>
      <c r="J45" s="1" t="s">
        <v>62</v>
      </c>
      <c r="K45" s="1" t="s">
        <v>78</v>
      </c>
      <c r="L45" s="1" t="s">
        <v>64</v>
      </c>
      <c r="M45" s="1" t="s">
        <v>44</v>
      </c>
      <c r="N45" s="1" t="s">
        <v>41</v>
      </c>
      <c r="O45" s="1" t="s">
        <v>65</v>
      </c>
      <c r="P45" s="1" t="s">
        <v>343</v>
      </c>
      <c r="Q45" s="1" t="s">
        <v>47</v>
      </c>
      <c r="R45" s="1" t="s">
        <v>67</v>
      </c>
      <c r="S45" s="1" t="s">
        <v>344</v>
      </c>
      <c r="T45" s="1" t="s">
        <v>41</v>
      </c>
      <c r="U45" s="1" t="s">
        <v>51</v>
      </c>
      <c r="V45" s="1" t="s">
        <v>214</v>
      </c>
      <c r="W45" s="1" t="s">
        <v>345</v>
      </c>
      <c r="X45" s="1" t="s">
        <v>54</v>
      </c>
      <c r="Y45" s="1" t="s">
        <v>41</v>
      </c>
      <c r="Z45" s="1" t="s">
        <v>41</v>
      </c>
      <c r="AA45" s="1">
        <v>1706323</v>
      </c>
      <c r="AB45">
        <f ca="1" t="shared" si="0"/>
        <v>46661</v>
      </c>
      <c r="AC45">
        <f ca="1" t="shared" si="1"/>
        <v>272</v>
      </c>
      <c r="AD45">
        <f ca="1" t="shared" si="7"/>
        <v>343</v>
      </c>
      <c r="AE45">
        <f ca="1" t="shared" si="2"/>
        <v>192</v>
      </c>
      <c r="AF45">
        <f ca="1" t="shared" si="3"/>
        <v>61</v>
      </c>
      <c r="AG45">
        <f ca="1" t="shared" si="8"/>
        <v>0.61</v>
      </c>
      <c r="AH45">
        <f ca="1" t="shared" si="5"/>
        <v>0.768748536367215</v>
      </c>
      <c r="AI45">
        <f ca="1" t="shared" si="6"/>
        <v>1</v>
      </c>
      <c r="AJ45" t="b">
        <v>1</v>
      </c>
    </row>
    <row r="46" spans="1:36">
      <c r="A46" s="1" t="s">
        <v>346</v>
      </c>
      <c r="B46" s="1" t="s">
        <v>347</v>
      </c>
      <c r="C46" s="1" t="s">
        <v>348</v>
      </c>
      <c r="D46" s="1" t="s">
        <v>37</v>
      </c>
      <c r="E46" s="1" t="s">
        <v>38</v>
      </c>
      <c r="F46" s="2" t="s">
        <v>349</v>
      </c>
      <c r="G46" t="s">
        <v>350</v>
      </c>
      <c r="H46" s="1" t="s">
        <v>168</v>
      </c>
      <c r="I46" s="1" t="s">
        <v>61</v>
      </c>
      <c r="J46" s="1" t="s">
        <v>62</v>
      </c>
      <c r="K46" s="1" t="s">
        <v>78</v>
      </c>
      <c r="L46" s="1" t="s">
        <v>64</v>
      </c>
      <c r="M46" s="1" t="s">
        <v>44</v>
      </c>
      <c r="N46" s="1" t="s">
        <v>41</v>
      </c>
      <c r="O46" s="1" t="s">
        <v>65</v>
      </c>
      <c r="P46" s="1" t="s">
        <v>351</v>
      </c>
      <c r="Q46" s="1" t="s">
        <v>47</v>
      </c>
      <c r="R46" s="1" t="s">
        <v>67</v>
      </c>
      <c r="S46" s="1" t="s">
        <v>352</v>
      </c>
      <c r="T46" s="1" t="s">
        <v>41</v>
      </c>
      <c r="U46" s="1" t="s">
        <v>51</v>
      </c>
      <c r="V46" s="1" t="s">
        <v>220</v>
      </c>
      <c r="W46" s="1" t="s">
        <v>353</v>
      </c>
      <c r="X46" s="1" t="s">
        <v>54</v>
      </c>
      <c r="Y46" s="1" t="s">
        <v>41</v>
      </c>
      <c r="Z46" s="1" t="s">
        <v>41</v>
      </c>
      <c r="AA46" s="1">
        <v>1707015</v>
      </c>
      <c r="AB46">
        <f ca="1" t="shared" si="0"/>
        <v>48526</v>
      </c>
      <c r="AC46">
        <f ca="1" t="shared" si="1"/>
        <v>242</v>
      </c>
      <c r="AD46">
        <f ca="1" t="shared" si="7"/>
        <v>401</v>
      </c>
      <c r="AE46">
        <f ca="1" t="shared" si="2"/>
        <v>482</v>
      </c>
      <c r="AF46">
        <f ca="1" t="shared" si="3"/>
        <v>66</v>
      </c>
      <c r="AG46">
        <f ca="1" t="shared" si="8"/>
        <v>0.66</v>
      </c>
      <c r="AH46">
        <f ca="1" t="shared" si="5"/>
        <v>0.0378356941611659</v>
      </c>
      <c r="AI46">
        <f ca="1" t="shared" si="6"/>
        <v>0</v>
      </c>
      <c r="AJ46" t="b">
        <v>0</v>
      </c>
    </row>
    <row r="47" spans="1:36">
      <c r="A47" s="1" t="s">
        <v>346</v>
      </c>
      <c r="B47" s="1" t="s">
        <v>354</v>
      </c>
      <c r="C47" s="1" t="s">
        <v>355</v>
      </c>
      <c r="D47" s="1" t="s">
        <v>37</v>
      </c>
      <c r="E47" s="1" t="s">
        <v>38</v>
      </c>
      <c r="F47" s="2" t="s">
        <v>356</v>
      </c>
      <c r="G47" t="s">
        <v>357</v>
      </c>
      <c r="H47" s="1" t="s">
        <v>168</v>
      </c>
      <c r="I47" s="1" t="s">
        <v>61</v>
      </c>
      <c r="J47" s="1" t="s">
        <v>62</v>
      </c>
      <c r="K47" s="1" t="s">
        <v>78</v>
      </c>
      <c r="L47" s="1" t="s">
        <v>64</v>
      </c>
      <c r="M47" s="1" t="s">
        <v>44</v>
      </c>
      <c r="N47" s="1" t="s">
        <v>41</v>
      </c>
      <c r="O47" s="1" t="s">
        <v>45</v>
      </c>
      <c r="P47" s="1" t="s">
        <v>100</v>
      </c>
      <c r="Q47" s="1" t="s">
        <v>47</v>
      </c>
      <c r="R47" s="1" t="s">
        <v>67</v>
      </c>
      <c r="S47" s="1" t="s">
        <v>358</v>
      </c>
      <c r="T47" s="1" t="s">
        <v>41</v>
      </c>
      <c r="U47" s="1" t="s">
        <v>51</v>
      </c>
      <c r="V47" s="1" t="s">
        <v>180</v>
      </c>
      <c r="W47" s="1" t="s">
        <v>119</v>
      </c>
      <c r="X47" s="1" t="s">
        <v>54</v>
      </c>
      <c r="Y47" s="1" t="s">
        <v>41</v>
      </c>
      <c r="Z47" s="1" t="s">
        <v>41</v>
      </c>
      <c r="AA47" s="1">
        <v>1707016</v>
      </c>
      <c r="AB47">
        <f ca="1" t="shared" si="0"/>
        <v>48083</v>
      </c>
      <c r="AC47">
        <f ca="1" t="shared" si="1"/>
        <v>296</v>
      </c>
      <c r="AD47">
        <f ca="1" t="shared" si="7"/>
        <v>364</v>
      </c>
      <c r="AE47">
        <f ca="1" t="shared" si="2"/>
        <v>274</v>
      </c>
      <c r="AF47">
        <f ca="1" t="shared" si="3"/>
        <v>78</v>
      </c>
      <c r="AG47">
        <f ca="1" t="shared" si="8"/>
        <v>0.78</v>
      </c>
      <c r="AH47">
        <f ca="1" t="shared" si="5"/>
        <v>0.459435432917101</v>
      </c>
      <c r="AI47">
        <f ca="1" t="shared" si="6"/>
        <v>0</v>
      </c>
      <c r="AJ47" t="b">
        <v>1</v>
      </c>
    </row>
    <row r="48" spans="1:36">
      <c r="A48" s="1" t="s">
        <v>359</v>
      </c>
      <c r="B48" s="1" t="s">
        <v>360</v>
      </c>
      <c r="C48" s="1" t="s">
        <v>361</v>
      </c>
      <c r="D48" s="1" t="s">
        <v>37</v>
      </c>
      <c r="E48" s="1" t="s">
        <v>38</v>
      </c>
      <c r="F48" s="2" t="s">
        <v>362</v>
      </c>
      <c r="G48" t="s">
        <v>363</v>
      </c>
      <c r="H48" s="1" t="s">
        <v>168</v>
      </c>
      <c r="I48" s="1" t="s">
        <v>61</v>
      </c>
      <c r="J48" s="1" t="s">
        <v>62</v>
      </c>
      <c r="K48" s="1" t="s">
        <v>78</v>
      </c>
      <c r="L48" s="1" t="s">
        <v>64</v>
      </c>
      <c r="M48" s="1" t="s">
        <v>44</v>
      </c>
      <c r="N48" s="1" t="s">
        <v>41</v>
      </c>
      <c r="O48" s="1" t="s">
        <v>65</v>
      </c>
      <c r="P48" s="1" t="s">
        <v>364</v>
      </c>
      <c r="Q48" s="1" t="s">
        <v>47</v>
      </c>
      <c r="R48" s="1" t="s">
        <v>67</v>
      </c>
      <c r="S48" s="1" t="s">
        <v>365</v>
      </c>
      <c r="T48" s="1" t="s">
        <v>41</v>
      </c>
      <c r="U48" s="1" t="s">
        <v>69</v>
      </c>
      <c r="V48" s="1" t="s">
        <v>92</v>
      </c>
      <c r="W48" s="1" t="s">
        <v>366</v>
      </c>
      <c r="X48" s="1" t="s">
        <v>54</v>
      </c>
      <c r="Y48" s="1" t="s">
        <v>41</v>
      </c>
      <c r="Z48" s="1" t="s">
        <v>41</v>
      </c>
      <c r="AA48" s="1">
        <v>1711467</v>
      </c>
      <c r="AB48">
        <f ca="1" t="shared" si="0"/>
        <v>38595</v>
      </c>
      <c r="AC48">
        <f ca="1" t="shared" si="1"/>
        <v>416</v>
      </c>
      <c r="AD48">
        <f ca="1" t="shared" si="7"/>
        <v>82</v>
      </c>
      <c r="AE48">
        <f ca="1" t="shared" si="2"/>
        <v>428</v>
      </c>
      <c r="AF48">
        <f ca="1" t="shared" si="3"/>
        <v>82</v>
      </c>
      <c r="AG48">
        <f ca="1" t="shared" si="8"/>
        <v>0.82</v>
      </c>
      <c r="AH48">
        <f ca="1" t="shared" si="5"/>
        <v>0.160800620581732</v>
      </c>
      <c r="AI48">
        <f ca="1" t="shared" si="6"/>
        <v>0</v>
      </c>
      <c r="AJ48" t="b">
        <v>1</v>
      </c>
    </row>
    <row r="49" spans="1:36">
      <c r="A49" s="1" t="s">
        <v>367</v>
      </c>
      <c r="B49" s="1" t="s">
        <v>368</v>
      </c>
      <c r="C49" s="1" t="s">
        <v>369</v>
      </c>
      <c r="D49" s="1" t="s">
        <v>37</v>
      </c>
      <c r="E49" s="1" t="s">
        <v>38</v>
      </c>
      <c r="F49" s="2" t="s">
        <v>106</v>
      </c>
      <c r="G49" t="s">
        <v>370</v>
      </c>
      <c r="H49" s="1" t="s">
        <v>168</v>
      </c>
      <c r="I49" s="1" t="s">
        <v>61</v>
      </c>
      <c r="J49" s="1" t="s">
        <v>62</v>
      </c>
      <c r="K49" s="1" t="s">
        <v>78</v>
      </c>
      <c r="L49" s="1" t="s">
        <v>64</v>
      </c>
      <c r="M49" s="1" t="s">
        <v>44</v>
      </c>
      <c r="N49" s="1" t="s">
        <v>41</v>
      </c>
      <c r="O49" s="1" t="s">
        <v>65</v>
      </c>
      <c r="P49" s="1" t="s">
        <v>371</v>
      </c>
      <c r="Q49" s="1" t="s">
        <v>47</v>
      </c>
      <c r="R49" s="1" t="s">
        <v>67</v>
      </c>
      <c r="S49" s="1" t="s">
        <v>372</v>
      </c>
      <c r="T49" s="1" t="s">
        <v>41</v>
      </c>
      <c r="U49" s="1" t="s">
        <v>51</v>
      </c>
      <c r="V49" s="1" t="s">
        <v>236</v>
      </c>
      <c r="W49" s="1" t="s">
        <v>373</v>
      </c>
      <c r="X49" s="1" t="s">
        <v>54</v>
      </c>
      <c r="Y49" s="1" t="s">
        <v>41</v>
      </c>
      <c r="Z49" s="1" t="s">
        <v>41</v>
      </c>
      <c r="AA49" s="1">
        <v>1711603</v>
      </c>
      <c r="AB49">
        <f ca="1" t="shared" si="0"/>
        <v>19603</v>
      </c>
      <c r="AC49">
        <f ca="1" t="shared" si="1"/>
        <v>256</v>
      </c>
      <c r="AD49">
        <f ca="1" t="shared" si="7"/>
        <v>453</v>
      </c>
      <c r="AE49">
        <f ca="1" t="shared" si="2"/>
        <v>150</v>
      </c>
      <c r="AF49">
        <f ca="1" t="shared" si="3"/>
        <v>59</v>
      </c>
      <c r="AG49">
        <f ca="1" t="shared" si="8"/>
        <v>0.59</v>
      </c>
      <c r="AH49">
        <f ca="1" t="shared" si="5"/>
        <v>0.215567797103947</v>
      </c>
      <c r="AI49">
        <f ca="1" t="shared" si="6"/>
        <v>0</v>
      </c>
      <c r="AJ49" t="b">
        <v>0</v>
      </c>
    </row>
    <row r="50" spans="1:36">
      <c r="A50" s="1" t="s">
        <v>374</v>
      </c>
      <c r="B50" s="1" t="s">
        <v>375</v>
      </c>
      <c r="C50" s="1" t="s">
        <v>376</v>
      </c>
      <c r="D50" s="1" t="s">
        <v>37</v>
      </c>
      <c r="E50" s="1" t="s">
        <v>38</v>
      </c>
      <c r="F50" s="2" t="s">
        <v>377</v>
      </c>
      <c r="G50" t="s">
        <v>378</v>
      </c>
      <c r="H50" s="1" t="s">
        <v>168</v>
      </c>
      <c r="I50" s="1" t="s">
        <v>61</v>
      </c>
      <c r="J50" s="1" t="s">
        <v>62</v>
      </c>
      <c r="K50" s="1" t="s">
        <v>78</v>
      </c>
      <c r="L50" s="1" t="s">
        <v>64</v>
      </c>
      <c r="M50" s="1" t="s">
        <v>44</v>
      </c>
      <c r="N50" s="1" t="s">
        <v>41</v>
      </c>
      <c r="O50" s="1" t="s">
        <v>65</v>
      </c>
      <c r="P50" s="1" t="s">
        <v>379</v>
      </c>
      <c r="Q50" s="1" t="s">
        <v>47</v>
      </c>
      <c r="R50" s="1" t="s">
        <v>67</v>
      </c>
      <c r="S50" s="1" t="s">
        <v>380</v>
      </c>
      <c r="T50" s="1" t="s">
        <v>41</v>
      </c>
      <c r="U50" s="1" t="s">
        <v>81</v>
      </c>
      <c r="V50" s="1" t="s">
        <v>242</v>
      </c>
      <c r="W50" s="1" t="s">
        <v>366</v>
      </c>
      <c r="X50" s="1" t="s">
        <v>54</v>
      </c>
      <c r="Y50" s="1" t="s">
        <v>41</v>
      </c>
      <c r="Z50" s="1" t="s">
        <v>41</v>
      </c>
      <c r="AA50" s="1">
        <v>1712419</v>
      </c>
      <c r="AB50">
        <f ca="1" t="shared" si="0"/>
        <v>14036</v>
      </c>
      <c r="AC50">
        <f ca="1" t="shared" si="1"/>
        <v>164</v>
      </c>
      <c r="AD50">
        <f ca="1" t="shared" si="7"/>
        <v>470</v>
      </c>
      <c r="AE50">
        <f ca="1" t="shared" si="2"/>
        <v>435</v>
      </c>
      <c r="AF50">
        <f ca="1" t="shared" si="3"/>
        <v>66</v>
      </c>
      <c r="AG50">
        <f ca="1" t="shared" si="8"/>
        <v>0.66</v>
      </c>
      <c r="AH50">
        <f ca="1" t="shared" si="5"/>
        <v>0.0412473984297388</v>
      </c>
      <c r="AI50">
        <f ca="1" t="shared" si="6"/>
        <v>0</v>
      </c>
      <c r="AJ50" t="b">
        <v>0</v>
      </c>
    </row>
    <row r="51" spans="1:36">
      <c r="A51" s="1" t="s">
        <v>374</v>
      </c>
      <c r="B51" s="1" t="s">
        <v>381</v>
      </c>
      <c r="C51" s="1" t="s">
        <v>382</v>
      </c>
      <c r="D51" s="1" t="s">
        <v>37</v>
      </c>
      <c r="E51" s="1" t="s">
        <v>38</v>
      </c>
      <c r="F51" s="2" t="s">
        <v>383</v>
      </c>
      <c r="G51" t="s">
        <v>384</v>
      </c>
      <c r="H51" s="1" t="s">
        <v>168</v>
      </c>
      <c r="I51" s="1" t="s">
        <v>61</v>
      </c>
      <c r="J51" s="1" t="s">
        <v>62</v>
      </c>
      <c r="K51" s="1" t="s">
        <v>78</v>
      </c>
      <c r="L51" s="1" t="s">
        <v>64</v>
      </c>
      <c r="M51" s="1" t="s">
        <v>44</v>
      </c>
      <c r="N51" s="1" t="s">
        <v>41</v>
      </c>
      <c r="O51" s="1" t="s">
        <v>65</v>
      </c>
      <c r="P51" s="1" t="s">
        <v>385</v>
      </c>
      <c r="Q51" s="1" t="s">
        <v>47</v>
      </c>
      <c r="R51" s="1" t="s">
        <v>67</v>
      </c>
      <c r="S51" s="1" t="s">
        <v>386</v>
      </c>
      <c r="T51" s="1" t="s">
        <v>41</v>
      </c>
      <c r="U51" s="1" t="s">
        <v>69</v>
      </c>
      <c r="V51" s="1" t="s">
        <v>248</v>
      </c>
      <c r="W51" s="1" t="s">
        <v>366</v>
      </c>
      <c r="X51" s="1" t="s">
        <v>54</v>
      </c>
      <c r="Y51" s="1" t="s">
        <v>41</v>
      </c>
      <c r="Z51" s="1" t="s">
        <v>41</v>
      </c>
      <c r="AA51" s="1">
        <v>1712420</v>
      </c>
      <c r="AB51">
        <f ca="1" t="shared" si="0"/>
        <v>38749</v>
      </c>
      <c r="AC51">
        <f ca="1" t="shared" si="1"/>
        <v>368</v>
      </c>
      <c r="AD51">
        <f ca="1" t="shared" si="7"/>
        <v>461</v>
      </c>
      <c r="AE51">
        <f ca="1" t="shared" si="2"/>
        <v>397</v>
      </c>
      <c r="AF51">
        <f ca="1" t="shared" si="3"/>
        <v>54</v>
      </c>
      <c r="AG51">
        <f ca="1" t="shared" si="8"/>
        <v>0.54</v>
      </c>
      <c r="AH51">
        <f ca="1" t="shared" si="5"/>
        <v>0.35865891438508</v>
      </c>
      <c r="AI51">
        <f ca="1" t="shared" si="6"/>
        <v>0</v>
      </c>
      <c r="AJ51" t="b">
        <v>0</v>
      </c>
    </row>
    <row r="52" spans="1:36">
      <c r="A52" s="1" t="s">
        <v>387</v>
      </c>
      <c r="B52" s="1" t="s">
        <v>388</v>
      </c>
      <c r="C52" s="1" t="s">
        <v>389</v>
      </c>
      <c r="D52" s="1" t="s">
        <v>37</v>
      </c>
      <c r="E52" s="1" t="s">
        <v>38</v>
      </c>
      <c r="F52" s="2" t="s">
        <v>390</v>
      </c>
      <c r="G52" t="s">
        <v>391</v>
      </c>
      <c r="H52" s="1" t="s">
        <v>168</v>
      </c>
      <c r="I52" s="1" t="s">
        <v>61</v>
      </c>
      <c r="J52" s="1" t="s">
        <v>62</v>
      </c>
      <c r="K52" s="1" t="s">
        <v>78</v>
      </c>
      <c r="L52" s="1" t="s">
        <v>64</v>
      </c>
      <c r="M52" s="1" t="s">
        <v>44</v>
      </c>
      <c r="N52" s="1" t="s">
        <v>41</v>
      </c>
      <c r="O52" s="1" t="s">
        <v>65</v>
      </c>
      <c r="P52" s="1" t="s">
        <v>392</v>
      </c>
      <c r="Q52" s="1" t="s">
        <v>47</v>
      </c>
      <c r="R52" s="1" t="s">
        <v>67</v>
      </c>
      <c r="S52" s="1" t="s">
        <v>393</v>
      </c>
      <c r="T52" s="1" t="s">
        <v>41</v>
      </c>
      <c r="U52" s="1" t="s">
        <v>69</v>
      </c>
      <c r="V52" s="1" t="s">
        <v>254</v>
      </c>
      <c r="W52" s="1" t="s">
        <v>394</v>
      </c>
      <c r="X52" s="1" t="s">
        <v>54</v>
      </c>
      <c r="Y52" s="1" t="s">
        <v>41</v>
      </c>
      <c r="Z52" s="1" t="s">
        <v>41</v>
      </c>
      <c r="AA52" s="1">
        <v>1712472</v>
      </c>
      <c r="AB52">
        <f ca="1" t="shared" si="0"/>
        <v>29456</v>
      </c>
      <c r="AC52">
        <f ca="1" t="shared" si="1"/>
        <v>414</v>
      </c>
      <c r="AD52">
        <f ca="1" t="shared" si="7"/>
        <v>395</v>
      </c>
      <c r="AE52">
        <f ca="1" t="shared" si="2"/>
        <v>392</v>
      </c>
      <c r="AF52">
        <f ca="1" t="shared" si="3"/>
        <v>59</v>
      </c>
      <c r="AG52">
        <f ca="1" t="shared" si="8"/>
        <v>0.59</v>
      </c>
      <c r="AH52">
        <f ca="1" t="shared" si="5"/>
        <v>0.413530327006164</v>
      </c>
      <c r="AI52">
        <f ca="1" t="shared" si="6"/>
        <v>0</v>
      </c>
      <c r="AJ52" t="b">
        <v>1</v>
      </c>
    </row>
    <row r="53" spans="1:36">
      <c r="A53" s="1" t="s">
        <v>395</v>
      </c>
      <c r="B53" s="1" t="s">
        <v>396</v>
      </c>
      <c r="C53" s="1" t="s">
        <v>397</v>
      </c>
      <c r="D53" s="1" t="s">
        <v>37</v>
      </c>
      <c r="E53" s="1" t="s">
        <v>38</v>
      </c>
      <c r="F53" s="2" t="s">
        <v>398</v>
      </c>
      <c r="G53" t="s">
        <v>399</v>
      </c>
      <c r="H53" s="1" t="s">
        <v>168</v>
      </c>
      <c r="I53" s="1" t="s">
        <v>61</v>
      </c>
      <c r="J53" s="1" t="s">
        <v>64</v>
      </c>
      <c r="K53" s="1" t="s">
        <v>78</v>
      </c>
      <c r="L53" s="1" t="s">
        <v>64</v>
      </c>
      <c r="M53" s="1" t="s">
        <v>44</v>
      </c>
      <c r="N53" s="1" t="s">
        <v>41</v>
      </c>
      <c r="O53" s="1" t="s">
        <v>65</v>
      </c>
      <c r="P53" s="1" t="s">
        <v>400</v>
      </c>
      <c r="Q53" s="1" t="s">
        <v>47</v>
      </c>
      <c r="R53" s="1" t="s">
        <v>67</v>
      </c>
      <c r="S53" s="1" t="s">
        <v>401</v>
      </c>
      <c r="T53" s="1" t="s">
        <v>41</v>
      </c>
      <c r="U53" s="1" t="s">
        <v>51</v>
      </c>
      <c r="V53" s="1" t="s">
        <v>70</v>
      </c>
      <c r="W53" s="1" t="s">
        <v>366</v>
      </c>
      <c r="X53" s="1" t="s">
        <v>54</v>
      </c>
      <c r="Y53" s="1" t="s">
        <v>41</v>
      </c>
      <c r="Z53" s="1" t="s">
        <v>41</v>
      </c>
      <c r="AA53" s="1">
        <v>1712762</v>
      </c>
      <c r="AB53">
        <f ca="1" t="shared" si="0"/>
        <v>22757</v>
      </c>
      <c r="AC53">
        <f ca="1" t="shared" si="1"/>
        <v>270</v>
      </c>
      <c r="AD53">
        <f ca="1" t="shared" si="7"/>
        <v>360</v>
      </c>
      <c r="AE53">
        <f ca="1" t="shared" si="2"/>
        <v>423</v>
      </c>
      <c r="AF53">
        <f ca="1" t="shared" si="3"/>
        <v>64</v>
      </c>
      <c r="AG53">
        <f ca="1" t="shared" si="8"/>
        <v>0.64</v>
      </c>
      <c r="AH53">
        <f ca="1" t="shared" si="5"/>
        <v>0.283979415881303</v>
      </c>
      <c r="AI53">
        <f ca="1" t="shared" si="6"/>
        <v>0</v>
      </c>
      <c r="AJ53" t="b">
        <v>1</v>
      </c>
    </row>
    <row r="54" spans="1:36">
      <c r="A54" s="1" t="s">
        <v>402</v>
      </c>
      <c r="B54" s="1" t="s">
        <v>403</v>
      </c>
      <c r="C54" s="1" t="s">
        <v>404</v>
      </c>
      <c r="D54" s="1" t="s">
        <v>37</v>
      </c>
      <c r="E54" s="1" t="s">
        <v>38</v>
      </c>
      <c r="F54" s="2" t="s">
        <v>405</v>
      </c>
      <c r="G54" t="s">
        <v>370</v>
      </c>
      <c r="H54" s="1" t="s">
        <v>168</v>
      </c>
      <c r="I54" s="1" t="s">
        <v>61</v>
      </c>
      <c r="J54" s="1" t="s">
        <v>64</v>
      </c>
      <c r="K54" s="1" t="s">
        <v>78</v>
      </c>
      <c r="L54" s="1" t="s">
        <v>64</v>
      </c>
      <c r="M54" s="1" t="s">
        <v>44</v>
      </c>
      <c r="N54" s="1" t="s">
        <v>41</v>
      </c>
      <c r="O54" s="1" t="s">
        <v>65</v>
      </c>
      <c r="P54" s="1" t="s">
        <v>406</v>
      </c>
      <c r="Q54" s="1" t="s">
        <v>47</v>
      </c>
      <c r="R54" s="1" t="s">
        <v>67</v>
      </c>
      <c r="S54" s="1" t="s">
        <v>407</v>
      </c>
      <c r="T54" s="1" t="s">
        <v>41</v>
      </c>
      <c r="U54" s="1" t="s">
        <v>51</v>
      </c>
      <c r="V54" s="1" t="s">
        <v>163</v>
      </c>
      <c r="W54" s="1" t="s">
        <v>265</v>
      </c>
      <c r="X54" s="1" t="s">
        <v>54</v>
      </c>
      <c r="Y54" s="1" t="s">
        <v>41</v>
      </c>
      <c r="Z54" s="1" t="s">
        <v>41</v>
      </c>
      <c r="AA54" s="1">
        <v>1801181</v>
      </c>
      <c r="AB54">
        <f ca="1" t="shared" si="0"/>
        <v>32733</v>
      </c>
      <c r="AC54">
        <f ca="1" t="shared" si="1"/>
        <v>365</v>
      </c>
      <c r="AD54">
        <f ca="1" t="shared" si="7"/>
        <v>453</v>
      </c>
      <c r="AE54">
        <f ca="1" t="shared" si="2"/>
        <v>114</v>
      </c>
      <c r="AF54">
        <f ca="1" t="shared" si="3"/>
        <v>95</v>
      </c>
      <c r="AG54">
        <f ca="1" t="shared" si="8"/>
        <v>0.95</v>
      </c>
      <c r="AH54">
        <f ca="1" t="shared" si="5"/>
        <v>0.255901911364703</v>
      </c>
      <c r="AI54">
        <f ca="1" t="shared" si="6"/>
        <v>0</v>
      </c>
      <c r="AJ54" t="b">
        <v>1</v>
      </c>
    </row>
    <row r="55" spans="1:36">
      <c r="A55" s="1" t="s">
        <v>408</v>
      </c>
      <c r="B55" s="1" t="s">
        <v>409</v>
      </c>
      <c r="C55" s="1" t="s">
        <v>408</v>
      </c>
      <c r="D55" s="1" t="s">
        <v>37</v>
      </c>
      <c r="E55" s="1" t="s">
        <v>146</v>
      </c>
      <c r="F55" s="2" t="s">
        <v>410</v>
      </c>
      <c r="G55" t="s">
        <v>411</v>
      </c>
      <c r="H55" s="1" t="s">
        <v>149</v>
      </c>
      <c r="I55" s="1" t="s">
        <v>61</v>
      </c>
      <c r="J55" s="1" t="s">
        <v>62</v>
      </c>
      <c r="K55" s="1" t="s">
        <v>150</v>
      </c>
      <c r="L55" s="1" t="s">
        <v>151</v>
      </c>
      <c r="M55" s="1" t="s">
        <v>44</v>
      </c>
      <c r="N55" s="1" t="s">
        <v>41</v>
      </c>
      <c r="O55" s="1" t="s">
        <v>45</v>
      </c>
      <c r="P55" s="1" t="s">
        <v>412</v>
      </c>
      <c r="Q55" s="1" t="s">
        <v>47</v>
      </c>
      <c r="R55" s="1" t="s">
        <v>67</v>
      </c>
      <c r="S55" s="1" t="s">
        <v>413</v>
      </c>
      <c r="T55" s="1" t="s">
        <v>41</v>
      </c>
      <c r="U55" s="1" t="s">
        <v>51</v>
      </c>
      <c r="V55" s="1" t="s">
        <v>270</v>
      </c>
      <c r="W55" s="1" t="s">
        <v>414</v>
      </c>
      <c r="X55" s="1" t="s">
        <v>54</v>
      </c>
      <c r="Y55" s="1" t="s">
        <v>41</v>
      </c>
      <c r="Z55" s="1" t="s">
        <v>41</v>
      </c>
      <c r="AA55" s="1">
        <v>1805257</v>
      </c>
      <c r="AB55">
        <f ca="1" t="shared" si="0"/>
        <v>21499</v>
      </c>
      <c r="AC55">
        <f ca="1" t="shared" si="1"/>
        <v>308</v>
      </c>
      <c r="AD55">
        <f ca="1" t="shared" si="7"/>
        <v>99</v>
      </c>
      <c r="AE55">
        <f ca="1" t="shared" si="2"/>
        <v>260</v>
      </c>
      <c r="AF55">
        <f ca="1" t="shared" si="3"/>
        <v>78</v>
      </c>
      <c r="AG55">
        <f ca="1" t="shared" si="8"/>
        <v>0.78</v>
      </c>
      <c r="AH55">
        <f ca="1" t="shared" si="5"/>
        <v>0.561102715215117</v>
      </c>
      <c r="AI55">
        <f ca="1" t="shared" si="6"/>
        <v>1</v>
      </c>
      <c r="AJ55" t="b">
        <v>0</v>
      </c>
    </row>
    <row r="56" spans="1:36">
      <c r="A56" s="1" t="s">
        <v>408</v>
      </c>
      <c r="B56" s="1" t="s">
        <v>165</v>
      </c>
      <c r="C56" s="1" t="s">
        <v>408</v>
      </c>
      <c r="D56" s="1" t="s">
        <v>37</v>
      </c>
      <c r="E56" s="1" t="s">
        <v>146</v>
      </c>
      <c r="F56" s="2" t="s">
        <v>415</v>
      </c>
      <c r="G56" t="s">
        <v>416</v>
      </c>
      <c r="H56" s="1" t="s">
        <v>149</v>
      </c>
      <c r="I56" s="1" t="s">
        <v>61</v>
      </c>
      <c r="J56" s="1" t="s">
        <v>62</v>
      </c>
      <c r="K56" s="1" t="s">
        <v>150</v>
      </c>
      <c r="L56" s="1" t="s">
        <v>151</v>
      </c>
      <c r="M56" s="1" t="s">
        <v>44</v>
      </c>
      <c r="N56" s="1" t="s">
        <v>41</v>
      </c>
      <c r="O56" s="1" t="s">
        <v>45</v>
      </c>
      <c r="P56" s="1" t="s">
        <v>417</v>
      </c>
      <c r="Q56" s="1" t="s">
        <v>47</v>
      </c>
      <c r="R56" s="1" t="s">
        <v>67</v>
      </c>
      <c r="S56" s="1" t="s">
        <v>418</v>
      </c>
      <c r="T56" s="1" t="s">
        <v>41</v>
      </c>
      <c r="U56" s="1" t="s">
        <v>69</v>
      </c>
      <c r="V56" s="1" t="s">
        <v>275</v>
      </c>
      <c r="W56" s="1" t="s">
        <v>419</v>
      </c>
      <c r="X56" s="1" t="s">
        <v>54</v>
      </c>
      <c r="Y56" s="1" t="s">
        <v>41</v>
      </c>
      <c r="Z56" s="1" t="s">
        <v>41</v>
      </c>
      <c r="AA56" s="1">
        <v>1805258</v>
      </c>
      <c r="AB56">
        <f ca="1" t="shared" si="0"/>
        <v>27593</v>
      </c>
      <c r="AC56">
        <f ca="1" t="shared" si="1"/>
        <v>494</v>
      </c>
      <c r="AD56">
        <f ca="1" t="shared" si="7"/>
        <v>384</v>
      </c>
      <c r="AE56">
        <f ca="1" t="shared" si="2"/>
        <v>416</v>
      </c>
      <c r="AF56">
        <f ca="1" t="shared" si="3"/>
        <v>78</v>
      </c>
      <c r="AG56">
        <f ca="1" t="shared" si="8"/>
        <v>0.78</v>
      </c>
      <c r="AH56">
        <f ca="1" t="shared" si="5"/>
        <v>0.780538835428557</v>
      </c>
      <c r="AI56">
        <f ca="1" t="shared" si="6"/>
        <v>1</v>
      </c>
      <c r="AJ56" t="b">
        <v>1</v>
      </c>
    </row>
    <row r="57" spans="1:36">
      <c r="A57" s="1" t="s">
        <v>408</v>
      </c>
      <c r="B57" s="1" t="s">
        <v>420</v>
      </c>
      <c r="C57" s="1" t="s">
        <v>408</v>
      </c>
      <c r="D57" s="1" t="s">
        <v>37</v>
      </c>
      <c r="E57" s="1" t="s">
        <v>146</v>
      </c>
      <c r="F57" s="2" t="s">
        <v>421</v>
      </c>
      <c r="G57" t="s">
        <v>268</v>
      </c>
      <c r="H57" s="1" t="s">
        <v>149</v>
      </c>
      <c r="I57" s="1" t="s">
        <v>61</v>
      </c>
      <c r="J57" s="1" t="s">
        <v>62</v>
      </c>
      <c r="K57" s="1" t="s">
        <v>150</v>
      </c>
      <c r="L57" s="1" t="s">
        <v>151</v>
      </c>
      <c r="M57" s="1" t="s">
        <v>44</v>
      </c>
      <c r="N57" s="1" t="s">
        <v>41</v>
      </c>
      <c r="O57" s="1" t="s">
        <v>45</v>
      </c>
      <c r="P57" s="1" t="s">
        <v>422</v>
      </c>
      <c r="Q57" s="1" t="s">
        <v>47</v>
      </c>
      <c r="R57" s="1" t="s">
        <v>67</v>
      </c>
      <c r="S57" s="1" t="s">
        <v>423</v>
      </c>
      <c r="T57" s="1" t="s">
        <v>41</v>
      </c>
      <c r="U57" s="1" t="s">
        <v>69</v>
      </c>
      <c r="V57" s="1" t="s">
        <v>280</v>
      </c>
      <c r="W57" s="1" t="s">
        <v>414</v>
      </c>
      <c r="X57" s="1" t="s">
        <v>54</v>
      </c>
      <c r="Y57" s="1" t="s">
        <v>41</v>
      </c>
      <c r="Z57" s="1" t="s">
        <v>41</v>
      </c>
      <c r="AA57" s="1">
        <v>1805259</v>
      </c>
      <c r="AB57">
        <f ca="1" t="shared" si="0"/>
        <v>8786</v>
      </c>
      <c r="AC57">
        <f ca="1" t="shared" si="1"/>
        <v>359</v>
      </c>
      <c r="AD57">
        <f ca="1" t="shared" si="7"/>
        <v>233</v>
      </c>
      <c r="AE57">
        <f ca="1" t="shared" si="2"/>
        <v>146</v>
      </c>
      <c r="AF57">
        <f ca="1" t="shared" si="3"/>
        <v>71</v>
      </c>
      <c r="AG57">
        <f ca="1" t="shared" si="8"/>
        <v>0.71</v>
      </c>
      <c r="AH57">
        <f ca="1" t="shared" si="5"/>
        <v>0.677828224321286</v>
      </c>
      <c r="AI57">
        <f ca="1" t="shared" si="6"/>
        <v>1</v>
      </c>
      <c r="AJ57" t="b">
        <v>0</v>
      </c>
    </row>
    <row r="58" spans="1:36">
      <c r="A58" s="1" t="s">
        <v>408</v>
      </c>
      <c r="B58" s="1" t="s">
        <v>424</v>
      </c>
      <c r="C58" s="1" t="s">
        <v>408</v>
      </c>
      <c r="D58" s="1" t="s">
        <v>37</v>
      </c>
      <c r="E58" s="1" t="s">
        <v>146</v>
      </c>
      <c r="F58" s="2" t="s">
        <v>106</v>
      </c>
      <c r="G58" t="s">
        <v>425</v>
      </c>
      <c r="H58" s="1" t="s">
        <v>149</v>
      </c>
      <c r="I58" s="1" t="s">
        <v>61</v>
      </c>
      <c r="J58" s="1" t="s">
        <v>62</v>
      </c>
      <c r="K58" s="1" t="s">
        <v>150</v>
      </c>
      <c r="L58" s="1" t="s">
        <v>151</v>
      </c>
      <c r="M58" s="1" t="s">
        <v>44</v>
      </c>
      <c r="N58" s="1" t="s">
        <v>41</v>
      </c>
      <c r="O58" s="1" t="s">
        <v>45</v>
      </c>
      <c r="P58" s="1" t="s">
        <v>426</v>
      </c>
      <c r="Q58" s="1" t="s">
        <v>47</v>
      </c>
      <c r="R58" s="1" t="s">
        <v>67</v>
      </c>
      <c r="S58" s="1" t="s">
        <v>427</v>
      </c>
      <c r="T58" s="1" t="s">
        <v>41</v>
      </c>
      <c r="U58" s="1" t="s">
        <v>51</v>
      </c>
      <c r="V58" s="1" t="s">
        <v>285</v>
      </c>
      <c r="W58" s="1" t="s">
        <v>414</v>
      </c>
      <c r="X58" s="1" t="s">
        <v>54</v>
      </c>
      <c r="Y58" s="1" t="s">
        <v>41</v>
      </c>
      <c r="Z58" s="1" t="s">
        <v>41</v>
      </c>
      <c r="AA58" s="1">
        <v>1805260</v>
      </c>
      <c r="AB58">
        <f ca="1" t="shared" si="0"/>
        <v>40424</v>
      </c>
      <c r="AC58">
        <f ca="1" t="shared" si="1"/>
        <v>477</v>
      </c>
      <c r="AD58">
        <f ca="1" t="shared" si="7"/>
        <v>113</v>
      </c>
      <c r="AE58">
        <f ca="1" t="shared" si="2"/>
        <v>310</v>
      </c>
      <c r="AF58">
        <f ca="1" t="shared" si="3"/>
        <v>96</v>
      </c>
      <c r="AG58">
        <f ca="1" t="shared" si="8"/>
        <v>0.96</v>
      </c>
      <c r="AH58">
        <f ca="1" t="shared" si="5"/>
        <v>0.962453594684265</v>
      </c>
      <c r="AI58">
        <f ca="1" t="shared" si="6"/>
        <v>1</v>
      </c>
      <c r="AJ58" t="b">
        <v>1</v>
      </c>
    </row>
    <row r="59" spans="1:36">
      <c r="A59" s="1" t="s">
        <v>428</v>
      </c>
      <c r="B59" s="1" t="s">
        <v>429</v>
      </c>
      <c r="C59" s="1" t="s">
        <v>430</v>
      </c>
      <c r="D59" s="1" t="s">
        <v>37</v>
      </c>
      <c r="E59" s="1" t="s">
        <v>38</v>
      </c>
      <c r="F59" s="2" t="s">
        <v>431</v>
      </c>
      <c r="G59" t="s">
        <v>432</v>
      </c>
      <c r="H59" s="1" t="s">
        <v>168</v>
      </c>
      <c r="I59" s="1" t="s">
        <v>61</v>
      </c>
      <c r="J59" s="1" t="s">
        <v>62</v>
      </c>
      <c r="K59" s="1" t="s">
        <v>78</v>
      </c>
      <c r="L59" s="1" t="s">
        <v>64</v>
      </c>
      <c r="M59" s="1" t="s">
        <v>44</v>
      </c>
      <c r="N59" s="1" t="s">
        <v>41</v>
      </c>
      <c r="O59" s="1" t="s">
        <v>65</v>
      </c>
      <c r="P59" s="1" t="s">
        <v>433</v>
      </c>
      <c r="Q59" s="1" t="s">
        <v>47</v>
      </c>
      <c r="R59" s="1" t="s">
        <v>67</v>
      </c>
      <c r="S59" s="1" t="s">
        <v>434</v>
      </c>
      <c r="T59" s="1" t="s">
        <v>41</v>
      </c>
      <c r="U59" s="1" t="s">
        <v>51</v>
      </c>
      <c r="V59" s="1" t="s">
        <v>291</v>
      </c>
      <c r="W59" s="1" t="s">
        <v>435</v>
      </c>
      <c r="X59" s="1" t="s">
        <v>54</v>
      </c>
      <c r="Y59" s="1" t="s">
        <v>41</v>
      </c>
      <c r="Z59" s="1" t="s">
        <v>41</v>
      </c>
      <c r="AA59" s="1">
        <v>1807402</v>
      </c>
      <c r="AB59">
        <f ca="1" t="shared" si="0"/>
        <v>25386</v>
      </c>
      <c r="AC59">
        <f ca="1" t="shared" si="1"/>
        <v>167</v>
      </c>
      <c r="AD59">
        <f ca="1" t="shared" si="7"/>
        <v>410</v>
      </c>
      <c r="AE59">
        <f ca="1" t="shared" si="2"/>
        <v>450</v>
      </c>
      <c r="AF59">
        <f ca="1" t="shared" si="3"/>
        <v>90</v>
      </c>
      <c r="AG59">
        <f ca="1" t="shared" si="8"/>
        <v>0.9</v>
      </c>
      <c r="AH59">
        <f ca="1" t="shared" si="5"/>
        <v>0.516261267089253</v>
      </c>
      <c r="AI59">
        <f ca="1" t="shared" si="6"/>
        <v>1</v>
      </c>
      <c r="AJ59" t="b">
        <v>1</v>
      </c>
    </row>
    <row r="60" spans="1:36">
      <c r="A60" s="1" t="s">
        <v>436</v>
      </c>
      <c r="B60" s="1" t="s">
        <v>437</v>
      </c>
      <c r="C60" s="1" t="s">
        <v>436</v>
      </c>
      <c r="D60" s="1" t="s">
        <v>37</v>
      </c>
      <c r="E60" s="1" t="s">
        <v>438</v>
      </c>
      <c r="F60" s="2" t="s">
        <v>439</v>
      </c>
      <c r="G60" t="s">
        <v>440</v>
      </c>
      <c r="H60" s="1" t="s">
        <v>168</v>
      </c>
      <c r="I60" s="1" t="s">
        <v>61</v>
      </c>
      <c r="J60" s="1" t="s">
        <v>62</v>
      </c>
      <c r="K60" s="1" t="s">
        <v>78</v>
      </c>
      <c r="L60" s="1" t="s">
        <v>64</v>
      </c>
      <c r="M60" s="1" t="s">
        <v>44</v>
      </c>
      <c r="N60" s="1" t="s">
        <v>41</v>
      </c>
      <c r="O60" s="1" t="s">
        <v>65</v>
      </c>
      <c r="P60" s="1" t="s">
        <v>441</v>
      </c>
      <c r="Q60" s="1" t="s">
        <v>47</v>
      </c>
      <c r="R60" s="1" t="s">
        <v>67</v>
      </c>
      <c r="S60" s="1" t="s">
        <v>442</v>
      </c>
      <c r="T60" s="1" t="s">
        <v>41</v>
      </c>
      <c r="U60" s="1" t="s">
        <v>51</v>
      </c>
      <c r="V60" s="1" t="s">
        <v>297</v>
      </c>
      <c r="W60" s="1" t="s">
        <v>119</v>
      </c>
      <c r="X60" s="1" t="s">
        <v>54</v>
      </c>
      <c r="Y60" s="1" t="s">
        <v>41</v>
      </c>
      <c r="Z60" s="1" t="s">
        <v>41</v>
      </c>
      <c r="AA60" s="1">
        <v>1808334</v>
      </c>
      <c r="AB60">
        <f ca="1" t="shared" si="0"/>
        <v>43918</v>
      </c>
      <c r="AC60">
        <f ca="1" t="shared" si="1"/>
        <v>132</v>
      </c>
      <c r="AD60">
        <f ca="1" t="shared" si="7"/>
        <v>352</v>
      </c>
      <c r="AE60">
        <f ca="1" t="shared" si="2"/>
        <v>88</v>
      </c>
      <c r="AF60">
        <f ca="1" t="shared" si="3"/>
        <v>73</v>
      </c>
      <c r="AG60">
        <f ca="1" t="shared" si="8"/>
        <v>0.73</v>
      </c>
      <c r="AH60">
        <f ca="1" t="shared" si="5"/>
        <v>0.51751340561658</v>
      </c>
      <c r="AI60">
        <f ca="1" t="shared" si="6"/>
        <v>1</v>
      </c>
      <c r="AJ60" t="b">
        <v>1</v>
      </c>
    </row>
    <row r="61" spans="1:36">
      <c r="A61" s="1" t="s">
        <v>443</v>
      </c>
      <c r="B61" s="1" t="s">
        <v>444</v>
      </c>
      <c r="C61" s="1" t="s">
        <v>443</v>
      </c>
      <c r="D61" s="1" t="s">
        <v>37</v>
      </c>
      <c r="E61" s="1" t="s">
        <v>438</v>
      </c>
      <c r="F61" s="2" t="s">
        <v>445</v>
      </c>
      <c r="G61" t="s">
        <v>446</v>
      </c>
      <c r="H61" s="1" t="s">
        <v>168</v>
      </c>
      <c r="I61" s="1" t="s">
        <v>61</v>
      </c>
      <c r="J61" s="1" t="s">
        <v>62</v>
      </c>
      <c r="K61" s="1" t="s">
        <v>78</v>
      </c>
      <c r="L61" s="1" t="s">
        <v>64</v>
      </c>
      <c r="M61" s="1" t="s">
        <v>44</v>
      </c>
      <c r="N61" s="1" t="s">
        <v>41</v>
      </c>
      <c r="O61" s="1" t="s">
        <v>65</v>
      </c>
      <c r="P61" s="1" t="s">
        <v>447</v>
      </c>
      <c r="Q61" s="1" t="s">
        <v>47</v>
      </c>
      <c r="R61" s="1" t="s">
        <v>67</v>
      </c>
      <c r="S61" s="1" t="s">
        <v>448</v>
      </c>
      <c r="T61" s="1" t="s">
        <v>41</v>
      </c>
      <c r="U61" s="1" t="s">
        <v>51</v>
      </c>
      <c r="V61" s="1" t="s">
        <v>302</v>
      </c>
      <c r="W61" s="1" t="s">
        <v>449</v>
      </c>
      <c r="X61" s="1" t="s">
        <v>54</v>
      </c>
      <c r="Y61" s="1" t="s">
        <v>41</v>
      </c>
      <c r="Z61" s="1" t="s">
        <v>41</v>
      </c>
      <c r="AA61" s="1">
        <v>1809454</v>
      </c>
      <c r="AB61">
        <f ca="1" t="shared" si="0"/>
        <v>23771</v>
      </c>
      <c r="AC61">
        <f ca="1" t="shared" si="1"/>
        <v>335</v>
      </c>
      <c r="AD61">
        <f ca="1" t="shared" si="7"/>
        <v>173</v>
      </c>
      <c r="AE61">
        <f ca="1" t="shared" si="2"/>
        <v>302</v>
      </c>
      <c r="AF61">
        <f ca="1" t="shared" si="3"/>
        <v>91</v>
      </c>
      <c r="AG61">
        <f ca="1" t="shared" si="8"/>
        <v>0.91</v>
      </c>
      <c r="AH61">
        <f ca="1" t="shared" si="5"/>
        <v>0.0325089132245429</v>
      </c>
      <c r="AI61">
        <f ca="1" t="shared" si="6"/>
        <v>0</v>
      </c>
      <c r="AJ61" t="b">
        <v>0</v>
      </c>
    </row>
    <row r="62" spans="1:36">
      <c r="A62" s="1" t="s">
        <v>450</v>
      </c>
      <c r="B62" s="1" t="s">
        <v>451</v>
      </c>
      <c r="C62" s="1" t="s">
        <v>450</v>
      </c>
      <c r="D62" s="1" t="s">
        <v>37</v>
      </c>
      <c r="E62" s="1" t="s">
        <v>438</v>
      </c>
      <c r="F62" s="2" t="s">
        <v>452</v>
      </c>
      <c r="G62" t="s">
        <v>453</v>
      </c>
      <c r="H62" s="1" t="s">
        <v>149</v>
      </c>
      <c r="I62" s="1" t="s">
        <v>61</v>
      </c>
      <c r="J62" s="1" t="s">
        <v>62</v>
      </c>
      <c r="K62" s="1" t="s">
        <v>150</v>
      </c>
      <c r="L62" s="1" t="s">
        <v>151</v>
      </c>
      <c r="M62" s="1" t="s">
        <v>44</v>
      </c>
      <c r="N62" s="1" t="s">
        <v>41</v>
      </c>
      <c r="O62" s="1" t="s">
        <v>65</v>
      </c>
      <c r="P62" s="1" t="s">
        <v>454</v>
      </c>
      <c r="Q62" s="1" t="s">
        <v>47</v>
      </c>
      <c r="R62" s="1" t="s">
        <v>67</v>
      </c>
      <c r="S62" s="1" t="s">
        <v>455</v>
      </c>
      <c r="T62" s="1" t="s">
        <v>41</v>
      </c>
      <c r="U62" s="1" t="s">
        <v>308</v>
      </c>
      <c r="V62" s="1" t="s">
        <v>41</v>
      </c>
      <c r="W62" s="1" t="s">
        <v>41</v>
      </c>
      <c r="X62" s="1" t="s">
        <v>54</v>
      </c>
      <c r="Y62" s="1" t="s">
        <v>41</v>
      </c>
      <c r="Z62" s="1" t="s">
        <v>41</v>
      </c>
      <c r="AA62" s="1">
        <v>1810007</v>
      </c>
      <c r="AB62">
        <f ca="1" t="shared" si="0"/>
        <v>40662</v>
      </c>
      <c r="AC62">
        <f ca="1" t="shared" si="1"/>
        <v>471</v>
      </c>
      <c r="AD62">
        <f ca="1" t="shared" si="7"/>
        <v>439</v>
      </c>
      <c r="AE62">
        <f ca="1" t="shared" si="2"/>
        <v>156</v>
      </c>
      <c r="AF62">
        <f ca="1" t="shared" si="3"/>
        <v>82</v>
      </c>
      <c r="AG62">
        <f ca="1" t="shared" si="8"/>
        <v>0.82</v>
      </c>
      <c r="AH62">
        <f ca="1" t="shared" si="5"/>
        <v>0.978188513453971</v>
      </c>
      <c r="AI62">
        <f ca="1" t="shared" si="6"/>
        <v>1</v>
      </c>
      <c r="AJ62" t="b">
        <v>1</v>
      </c>
    </row>
    <row r="63" spans="1:36">
      <c r="A63" s="1" t="s">
        <v>456</v>
      </c>
      <c r="B63" s="1" t="s">
        <v>457</v>
      </c>
      <c r="C63" s="1" t="s">
        <v>458</v>
      </c>
      <c r="D63" s="1" t="s">
        <v>37</v>
      </c>
      <c r="E63" s="1" t="s">
        <v>38</v>
      </c>
      <c r="F63" s="2" t="s">
        <v>459</v>
      </c>
      <c r="G63" t="s">
        <v>460</v>
      </c>
      <c r="H63" s="1" t="s">
        <v>461</v>
      </c>
      <c r="I63" s="1" t="s">
        <v>61</v>
      </c>
      <c r="J63" s="1" t="s">
        <v>62</v>
      </c>
      <c r="K63" s="1" t="s">
        <v>78</v>
      </c>
      <c r="L63" s="1" t="s">
        <v>64</v>
      </c>
      <c r="M63" s="1" t="s">
        <v>44</v>
      </c>
      <c r="N63" s="1" t="s">
        <v>41</v>
      </c>
      <c r="O63" s="1" t="s">
        <v>65</v>
      </c>
      <c r="P63" s="1" t="s">
        <v>100</v>
      </c>
      <c r="Q63" s="1" t="s">
        <v>47</v>
      </c>
      <c r="R63" s="1" t="s">
        <v>67</v>
      </c>
      <c r="S63" s="1" t="s">
        <v>462</v>
      </c>
      <c r="T63" s="1" t="s">
        <v>41</v>
      </c>
      <c r="U63" s="1" t="s">
        <v>51</v>
      </c>
      <c r="V63" s="1" t="s">
        <v>110</v>
      </c>
      <c r="W63" s="1" t="s">
        <v>71</v>
      </c>
      <c r="X63" s="1" t="s">
        <v>94</v>
      </c>
      <c r="Y63" s="1" t="s">
        <v>41</v>
      </c>
      <c r="Z63" s="1" t="s">
        <v>41</v>
      </c>
      <c r="AA63" s="1">
        <v>1607099</v>
      </c>
      <c r="AB63">
        <f ca="1" t="shared" si="0"/>
        <v>28707</v>
      </c>
      <c r="AC63">
        <f ca="1" t="shared" si="1"/>
        <v>166</v>
      </c>
      <c r="AD63">
        <f ca="1" t="shared" si="7"/>
        <v>127</v>
      </c>
      <c r="AE63">
        <f ca="1" t="shared" si="2"/>
        <v>311</v>
      </c>
      <c r="AF63">
        <f ca="1" t="shared" si="3"/>
        <v>86</v>
      </c>
      <c r="AG63">
        <f ca="1" t="shared" si="8"/>
        <v>0.86</v>
      </c>
      <c r="AH63">
        <f ca="1" t="shared" si="5"/>
        <v>0.526859730466128</v>
      </c>
      <c r="AI63">
        <f ca="1" t="shared" si="6"/>
        <v>1</v>
      </c>
      <c r="AJ63" t="b">
        <v>1</v>
      </c>
    </row>
    <row r="64" spans="1:36">
      <c r="A64" s="1" t="s">
        <v>55</v>
      </c>
      <c r="B64" s="1" t="s">
        <v>463</v>
      </c>
      <c r="C64" s="1" t="s">
        <v>376</v>
      </c>
      <c r="D64" s="1" t="s">
        <v>37</v>
      </c>
      <c r="E64" s="1" t="s">
        <v>38</v>
      </c>
      <c r="F64" s="2" t="s">
        <v>464</v>
      </c>
      <c r="G64" t="s">
        <v>465</v>
      </c>
      <c r="H64" s="1" t="s">
        <v>466</v>
      </c>
      <c r="I64" s="1" t="s">
        <v>61</v>
      </c>
      <c r="J64" s="1" t="s">
        <v>64</v>
      </c>
      <c r="K64" s="1" t="s">
        <v>78</v>
      </c>
      <c r="L64" s="1" t="s">
        <v>64</v>
      </c>
      <c r="M64" s="1" t="s">
        <v>44</v>
      </c>
      <c r="N64" s="1" t="s">
        <v>41</v>
      </c>
      <c r="O64" s="1" t="s">
        <v>65</v>
      </c>
      <c r="P64" s="1" t="s">
        <v>467</v>
      </c>
      <c r="Q64" s="1" t="s">
        <v>47</v>
      </c>
      <c r="R64" s="1" t="s">
        <v>67</v>
      </c>
      <c r="S64" s="1" t="s">
        <v>468</v>
      </c>
      <c r="T64" s="1" t="s">
        <v>41</v>
      </c>
      <c r="U64" s="1" t="s">
        <v>81</v>
      </c>
      <c r="V64" s="1" t="s">
        <v>70</v>
      </c>
      <c r="W64" s="1" t="s">
        <v>142</v>
      </c>
      <c r="X64" s="1" t="s">
        <v>83</v>
      </c>
      <c r="Y64" s="1" t="s">
        <v>41</v>
      </c>
      <c r="Z64" s="1" t="s">
        <v>41</v>
      </c>
      <c r="AA64" s="1">
        <v>1503039</v>
      </c>
      <c r="AB64">
        <f ca="1" t="shared" si="0"/>
        <v>41262</v>
      </c>
      <c r="AC64">
        <f ca="1" t="shared" si="1"/>
        <v>466</v>
      </c>
      <c r="AD64">
        <f ca="1" t="shared" si="7"/>
        <v>283</v>
      </c>
      <c r="AE64">
        <f ca="1" t="shared" si="2"/>
        <v>405</v>
      </c>
      <c r="AF64">
        <f ca="1" t="shared" si="3"/>
        <v>65</v>
      </c>
      <c r="AG64">
        <f ca="1" t="shared" si="8"/>
        <v>0.65</v>
      </c>
      <c r="AH64">
        <f ca="1" t="shared" si="5"/>
        <v>0.533958747479863</v>
      </c>
      <c r="AI64">
        <f ca="1" t="shared" si="6"/>
        <v>1</v>
      </c>
      <c r="AJ64" t="b">
        <v>0</v>
      </c>
    </row>
    <row r="65" spans="1:36">
      <c r="A65" s="1" t="s">
        <v>55</v>
      </c>
      <c r="B65" s="1" t="s">
        <v>469</v>
      </c>
      <c r="C65" s="1" t="s">
        <v>470</v>
      </c>
      <c r="D65" s="1" t="s">
        <v>37</v>
      </c>
      <c r="E65" s="1" t="s">
        <v>38</v>
      </c>
      <c r="F65" s="2" t="s">
        <v>471</v>
      </c>
      <c r="G65" t="s">
        <v>472</v>
      </c>
      <c r="H65" s="1" t="s">
        <v>473</v>
      </c>
      <c r="I65" s="1" t="s">
        <v>61</v>
      </c>
      <c r="J65" s="1" t="s">
        <v>64</v>
      </c>
      <c r="K65" s="1" t="s">
        <v>78</v>
      </c>
      <c r="L65" s="1" t="s">
        <v>64</v>
      </c>
      <c r="M65" s="1" t="s">
        <v>44</v>
      </c>
      <c r="N65" s="1" t="s">
        <v>41</v>
      </c>
      <c r="O65" s="1" t="s">
        <v>65</v>
      </c>
      <c r="P65" s="1" t="s">
        <v>474</v>
      </c>
      <c r="Q65" s="1" t="s">
        <v>47</v>
      </c>
      <c r="R65" s="1" t="s">
        <v>67</v>
      </c>
      <c r="S65" s="1" t="s">
        <v>213</v>
      </c>
      <c r="T65" s="1" t="s">
        <v>41</v>
      </c>
      <c r="U65" s="1" t="s">
        <v>69</v>
      </c>
      <c r="V65" s="1" t="s">
        <v>70</v>
      </c>
      <c r="W65" s="1" t="s">
        <v>303</v>
      </c>
      <c r="X65" s="1" t="s">
        <v>54</v>
      </c>
      <c r="Y65" s="1" t="s">
        <v>41</v>
      </c>
      <c r="Z65" s="1" t="s">
        <v>41</v>
      </c>
      <c r="AA65" s="1">
        <v>1503042</v>
      </c>
      <c r="AB65">
        <f ca="1" t="shared" si="0"/>
        <v>16909</v>
      </c>
      <c r="AC65">
        <f ca="1" t="shared" si="1"/>
        <v>303</v>
      </c>
      <c r="AD65">
        <f ca="1" t="shared" si="7"/>
        <v>387</v>
      </c>
      <c r="AE65">
        <f ca="1" t="shared" si="2"/>
        <v>243</v>
      </c>
      <c r="AF65">
        <f ca="1" t="shared" si="3"/>
        <v>61</v>
      </c>
      <c r="AG65">
        <f ca="1" t="shared" si="8"/>
        <v>0.61</v>
      </c>
      <c r="AH65">
        <f ca="1" t="shared" si="5"/>
        <v>0.563704151575716</v>
      </c>
      <c r="AI65">
        <f ca="1" t="shared" si="6"/>
        <v>1</v>
      </c>
      <c r="AJ65" t="b">
        <v>1</v>
      </c>
    </row>
    <row r="66" spans="1:36">
      <c r="A66" s="1" t="s">
        <v>475</v>
      </c>
      <c r="B66" s="1" t="s">
        <v>476</v>
      </c>
      <c r="C66" s="1" t="s">
        <v>477</v>
      </c>
      <c r="D66" s="1" t="s">
        <v>37</v>
      </c>
      <c r="E66" s="1" t="s">
        <v>38</v>
      </c>
      <c r="F66" s="2" t="s">
        <v>478</v>
      </c>
      <c r="G66" t="s">
        <v>479</v>
      </c>
      <c r="H66" s="1" t="s">
        <v>480</v>
      </c>
      <c r="I66" s="1" t="s">
        <v>61</v>
      </c>
      <c r="J66" s="1" t="s">
        <v>62</v>
      </c>
      <c r="K66" s="1" t="s">
        <v>78</v>
      </c>
      <c r="L66" s="1" t="s">
        <v>64</v>
      </c>
      <c r="M66" s="1" t="s">
        <v>44</v>
      </c>
      <c r="N66" s="1" t="s">
        <v>41</v>
      </c>
      <c r="O66" s="1" t="s">
        <v>45</v>
      </c>
      <c r="P66" s="1" t="s">
        <v>481</v>
      </c>
      <c r="Q66" s="1" t="s">
        <v>47</v>
      </c>
      <c r="R66" s="1" t="s">
        <v>67</v>
      </c>
      <c r="S66" s="1" t="s">
        <v>219</v>
      </c>
      <c r="T66" s="1" t="s">
        <v>41</v>
      </c>
      <c r="U66" s="1" t="s">
        <v>69</v>
      </c>
      <c r="V66" s="1" t="s">
        <v>326</v>
      </c>
      <c r="W66" s="1" t="s">
        <v>82</v>
      </c>
      <c r="X66" s="1" t="s">
        <v>54</v>
      </c>
      <c r="Y66" s="1" t="s">
        <v>482</v>
      </c>
      <c r="Z66" s="1" t="s">
        <v>41</v>
      </c>
      <c r="AA66" s="1">
        <v>1503065</v>
      </c>
      <c r="AB66">
        <f ca="1" t="shared" ref="AB66:AB129" si="9">RANDBETWEEN(8000,50000)</f>
        <v>37534</v>
      </c>
      <c r="AC66">
        <f ca="1" t="shared" ref="AC66:AC129" si="10">RANDBETWEEN(80,500)</f>
        <v>394</v>
      </c>
      <c r="AD66">
        <f ca="1" t="shared" si="7"/>
        <v>266</v>
      </c>
      <c r="AE66">
        <f ca="1" t="shared" ref="AE66:AE129" si="11">RANDBETWEEN(80,500)</f>
        <v>366</v>
      </c>
      <c r="AF66">
        <f ca="1" t="shared" ref="AF66:AF129" si="12">RANDBETWEEN(54,99)</f>
        <v>85</v>
      </c>
      <c r="AG66">
        <f ca="1" t="shared" si="8"/>
        <v>0.85</v>
      </c>
      <c r="AH66">
        <f ca="1" t="shared" ref="AH66:AH129" si="13">RAND()</f>
        <v>0.932108760188657</v>
      </c>
      <c r="AI66">
        <f ca="1" t="shared" ref="AI66:AI129" si="14">IF(AH66&gt;0.5,1,0)</f>
        <v>1</v>
      </c>
      <c r="AJ66" t="b">
        <v>1</v>
      </c>
    </row>
    <row r="67" spans="1:36">
      <c r="A67" s="1" t="s">
        <v>55</v>
      </c>
      <c r="B67" s="1" t="s">
        <v>483</v>
      </c>
      <c r="C67" s="1" t="s">
        <v>484</v>
      </c>
      <c r="D67" s="1" t="s">
        <v>37</v>
      </c>
      <c r="E67" s="1" t="s">
        <v>38</v>
      </c>
      <c r="F67" s="2" t="s">
        <v>485</v>
      </c>
      <c r="G67" t="s">
        <v>486</v>
      </c>
      <c r="H67" s="1" t="s">
        <v>473</v>
      </c>
      <c r="I67" s="1" t="s">
        <v>61</v>
      </c>
      <c r="J67" s="1" t="s">
        <v>64</v>
      </c>
      <c r="K67" s="1" t="s">
        <v>78</v>
      </c>
      <c r="L67" s="1" t="s">
        <v>64</v>
      </c>
      <c r="M67" s="1" t="s">
        <v>44</v>
      </c>
      <c r="N67" s="1" t="s">
        <v>41</v>
      </c>
      <c r="O67" s="1" t="s">
        <v>65</v>
      </c>
      <c r="P67" s="1" t="s">
        <v>487</v>
      </c>
      <c r="Q67" s="1" t="s">
        <v>47</v>
      </c>
      <c r="R67" s="1" t="s">
        <v>67</v>
      </c>
      <c r="S67" s="1" t="s">
        <v>225</v>
      </c>
      <c r="T67" s="1" t="s">
        <v>41</v>
      </c>
      <c r="U67" s="1" t="s">
        <v>69</v>
      </c>
      <c r="V67" s="1" t="s">
        <v>41</v>
      </c>
      <c r="W67" s="1" t="s">
        <v>71</v>
      </c>
      <c r="X67" s="1" t="s">
        <v>54</v>
      </c>
      <c r="Y67" s="1" t="s">
        <v>41</v>
      </c>
      <c r="Z67" s="1" t="s">
        <v>41</v>
      </c>
      <c r="AA67" s="1">
        <v>1503066</v>
      </c>
      <c r="AB67">
        <f ca="1" t="shared" si="9"/>
        <v>8539</v>
      </c>
      <c r="AC67">
        <f ca="1" t="shared" si="10"/>
        <v>448</v>
      </c>
      <c r="AD67">
        <f ca="1" t="shared" ref="AD67:AD130" si="15">RANDBETWEEN(80,500)</f>
        <v>119</v>
      </c>
      <c r="AE67">
        <f ca="1" t="shared" si="11"/>
        <v>468</v>
      </c>
      <c r="AF67">
        <f ca="1" t="shared" si="12"/>
        <v>76</v>
      </c>
      <c r="AG67">
        <f ca="1" t="shared" si="8"/>
        <v>0.76</v>
      </c>
      <c r="AH67">
        <f ca="1" t="shared" si="13"/>
        <v>0.473026702703307</v>
      </c>
      <c r="AI67">
        <f ca="1" t="shared" si="14"/>
        <v>0</v>
      </c>
      <c r="AJ67" t="b">
        <v>0</v>
      </c>
    </row>
    <row r="68" spans="1:36">
      <c r="A68" s="1" t="s">
        <v>144</v>
      </c>
      <c r="B68" s="1" t="s">
        <v>488</v>
      </c>
      <c r="C68" s="1" t="s">
        <v>489</v>
      </c>
      <c r="D68" s="1" t="s">
        <v>37</v>
      </c>
      <c r="E68" s="1" t="s">
        <v>38</v>
      </c>
      <c r="F68" s="2" t="s">
        <v>490</v>
      </c>
      <c r="G68" t="s">
        <v>491</v>
      </c>
      <c r="H68" s="1" t="s">
        <v>492</v>
      </c>
      <c r="I68" s="1" t="s">
        <v>61</v>
      </c>
      <c r="J68" s="1" t="s">
        <v>62</v>
      </c>
      <c r="K68" s="1" t="s">
        <v>493</v>
      </c>
      <c r="L68" s="1" t="s">
        <v>151</v>
      </c>
      <c r="M68" s="1" t="s">
        <v>44</v>
      </c>
      <c r="N68" s="1" t="s">
        <v>41</v>
      </c>
      <c r="O68" s="1" t="s">
        <v>65</v>
      </c>
      <c r="P68" s="1" t="s">
        <v>494</v>
      </c>
      <c r="Q68" s="1" t="s">
        <v>47</v>
      </c>
      <c r="R68" s="1" t="s">
        <v>67</v>
      </c>
      <c r="S68" s="1" t="s">
        <v>230</v>
      </c>
      <c r="T68" s="1" t="s">
        <v>41</v>
      </c>
      <c r="U68" s="1" t="s">
        <v>51</v>
      </c>
      <c r="V68" s="1" t="s">
        <v>70</v>
      </c>
      <c r="W68" s="1" t="s">
        <v>41</v>
      </c>
      <c r="X68" s="1" t="s">
        <v>54</v>
      </c>
      <c r="Y68" s="1" t="s">
        <v>41</v>
      </c>
      <c r="Z68" s="1" t="s">
        <v>41</v>
      </c>
      <c r="AA68" s="1">
        <v>1511069</v>
      </c>
      <c r="AB68">
        <f ca="1" t="shared" si="9"/>
        <v>18842</v>
      </c>
      <c r="AC68">
        <f ca="1" t="shared" si="10"/>
        <v>260</v>
      </c>
      <c r="AD68">
        <f ca="1" t="shared" si="15"/>
        <v>204</v>
      </c>
      <c r="AE68">
        <f ca="1" t="shared" si="11"/>
        <v>217</v>
      </c>
      <c r="AF68">
        <f ca="1" t="shared" si="12"/>
        <v>96</v>
      </c>
      <c r="AG68">
        <f ca="1" t="shared" si="8"/>
        <v>0.96</v>
      </c>
      <c r="AH68">
        <f ca="1" t="shared" si="13"/>
        <v>0.0134377061021596</v>
      </c>
      <c r="AI68">
        <f ca="1" t="shared" si="14"/>
        <v>0</v>
      </c>
      <c r="AJ68" t="b">
        <v>0</v>
      </c>
    </row>
    <row r="69" spans="1:36">
      <c r="A69" s="1" t="s">
        <v>144</v>
      </c>
      <c r="B69" s="1" t="s">
        <v>495</v>
      </c>
      <c r="C69" s="1" t="s">
        <v>496</v>
      </c>
      <c r="D69" s="1" t="s">
        <v>37</v>
      </c>
      <c r="E69" s="1" t="s">
        <v>38</v>
      </c>
      <c r="F69" s="2" t="s">
        <v>497</v>
      </c>
      <c r="G69" t="s">
        <v>498</v>
      </c>
      <c r="H69" s="1" t="s">
        <v>492</v>
      </c>
      <c r="I69" s="1" t="s">
        <v>61</v>
      </c>
      <c r="J69" s="1" t="s">
        <v>62</v>
      </c>
      <c r="K69" s="1" t="s">
        <v>499</v>
      </c>
      <c r="L69" s="1" t="s">
        <v>500</v>
      </c>
      <c r="M69" s="1" t="s">
        <v>44</v>
      </c>
      <c r="N69" s="1" t="s">
        <v>41</v>
      </c>
      <c r="O69" s="1" t="s">
        <v>65</v>
      </c>
      <c r="P69" s="1" t="s">
        <v>501</v>
      </c>
      <c r="Q69" s="1" t="s">
        <v>47</v>
      </c>
      <c r="R69" s="1" t="s">
        <v>67</v>
      </c>
      <c r="S69" s="1" t="s">
        <v>235</v>
      </c>
      <c r="T69" s="1" t="s">
        <v>41</v>
      </c>
      <c r="U69" s="1" t="s">
        <v>81</v>
      </c>
      <c r="V69" s="1" t="s">
        <v>337</v>
      </c>
      <c r="W69" s="1" t="s">
        <v>41</v>
      </c>
      <c r="X69" s="1" t="s">
        <v>54</v>
      </c>
      <c r="Y69" s="1" t="s">
        <v>41</v>
      </c>
      <c r="Z69" s="1" t="s">
        <v>41</v>
      </c>
      <c r="AA69" s="1">
        <v>1512040</v>
      </c>
      <c r="AB69">
        <f ca="1" t="shared" si="9"/>
        <v>40103</v>
      </c>
      <c r="AC69">
        <f ca="1" t="shared" si="10"/>
        <v>257</v>
      </c>
      <c r="AD69">
        <f ca="1" t="shared" si="15"/>
        <v>358</v>
      </c>
      <c r="AE69">
        <f ca="1" t="shared" si="11"/>
        <v>411</v>
      </c>
      <c r="AF69">
        <f ca="1" t="shared" si="12"/>
        <v>61</v>
      </c>
      <c r="AG69">
        <f ca="1" t="shared" si="8"/>
        <v>0.61</v>
      </c>
      <c r="AH69">
        <f ca="1" t="shared" si="13"/>
        <v>0.944977535921082</v>
      </c>
      <c r="AI69">
        <f ca="1" t="shared" si="14"/>
        <v>1</v>
      </c>
      <c r="AJ69" t="b">
        <v>0</v>
      </c>
    </row>
    <row r="70" spans="1:36">
      <c r="A70" s="1" t="s">
        <v>502</v>
      </c>
      <c r="B70" s="1" t="s">
        <v>503</v>
      </c>
      <c r="C70" s="1" t="s">
        <v>504</v>
      </c>
      <c r="D70" s="1" t="s">
        <v>37</v>
      </c>
      <c r="E70" s="1" t="s">
        <v>38</v>
      </c>
      <c r="F70" s="2" t="s">
        <v>505</v>
      </c>
      <c r="G70" t="s">
        <v>506</v>
      </c>
      <c r="H70" s="1" t="s">
        <v>492</v>
      </c>
      <c r="I70" s="1" t="s">
        <v>61</v>
      </c>
      <c r="J70" s="1" t="s">
        <v>62</v>
      </c>
      <c r="K70" s="1" t="s">
        <v>499</v>
      </c>
      <c r="L70" s="1" t="s">
        <v>507</v>
      </c>
      <c r="M70" s="1" t="s">
        <v>44</v>
      </c>
      <c r="N70" s="1" t="s">
        <v>41</v>
      </c>
      <c r="O70" s="1" t="s">
        <v>65</v>
      </c>
      <c r="P70" s="1" t="s">
        <v>508</v>
      </c>
      <c r="Q70" s="1" t="s">
        <v>47</v>
      </c>
      <c r="R70" s="1" t="s">
        <v>67</v>
      </c>
      <c r="S70" s="1" t="s">
        <v>241</v>
      </c>
      <c r="T70" s="1" t="s">
        <v>41</v>
      </c>
      <c r="U70" s="1" t="s">
        <v>69</v>
      </c>
      <c r="V70" s="1" t="s">
        <v>509</v>
      </c>
      <c r="W70" s="1" t="s">
        <v>41</v>
      </c>
      <c r="X70" s="1" t="s">
        <v>54</v>
      </c>
      <c r="Y70" s="1" t="s">
        <v>41</v>
      </c>
      <c r="Z70" s="1" t="s">
        <v>41</v>
      </c>
      <c r="AA70" s="1">
        <v>1512043</v>
      </c>
      <c r="AB70">
        <f ca="1" t="shared" si="9"/>
        <v>46894</v>
      </c>
      <c r="AC70">
        <f ca="1" t="shared" si="10"/>
        <v>142</v>
      </c>
      <c r="AD70">
        <f ca="1" t="shared" si="15"/>
        <v>360</v>
      </c>
      <c r="AE70">
        <f ca="1" t="shared" si="11"/>
        <v>474</v>
      </c>
      <c r="AF70">
        <f ca="1" t="shared" si="12"/>
        <v>84</v>
      </c>
      <c r="AG70">
        <f ca="1" t="shared" si="8"/>
        <v>0.84</v>
      </c>
      <c r="AH70">
        <f ca="1" t="shared" si="13"/>
        <v>0.365234588786687</v>
      </c>
      <c r="AI70">
        <f ca="1" t="shared" si="14"/>
        <v>0</v>
      </c>
      <c r="AJ70" t="b">
        <v>1</v>
      </c>
    </row>
    <row r="71" spans="1:36">
      <c r="A71" s="1" t="s">
        <v>510</v>
      </c>
      <c r="B71" s="1" t="s">
        <v>511</v>
      </c>
      <c r="C71" s="1" t="s">
        <v>496</v>
      </c>
      <c r="D71" s="1" t="s">
        <v>37</v>
      </c>
      <c r="E71" s="1" t="s">
        <v>38</v>
      </c>
      <c r="F71" s="2" t="s">
        <v>512</v>
      </c>
      <c r="G71" t="s">
        <v>513</v>
      </c>
      <c r="H71" s="1" t="s">
        <v>492</v>
      </c>
      <c r="I71" s="1" t="s">
        <v>61</v>
      </c>
      <c r="J71" s="1" t="s">
        <v>62</v>
      </c>
      <c r="K71" s="1" t="s">
        <v>499</v>
      </c>
      <c r="L71" s="1" t="s">
        <v>500</v>
      </c>
      <c r="M71" s="1" t="s">
        <v>44</v>
      </c>
      <c r="N71" s="1" t="s">
        <v>41</v>
      </c>
      <c r="O71" s="1" t="s">
        <v>65</v>
      </c>
      <c r="P71" s="1" t="s">
        <v>514</v>
      </c>
      <c r="Q71" s="1" t="s">
        <v>47</v>
      </c>
      <c r="R71" s="1" t="s">
        <v>67</v>
      </c>
      <c r="S71" s="1" t="s">
        <v>247</v>
      </c>
      <c r="T71" s="1" t="s">
        <v>41</v>
      </c>
      <c r="U71" s="1" t="s">
        <v>51</v>
      </c>
      <c r="V71" s="1" t="s">
        <v>70</v>
      </c>
      <c r="W71" s="1" t="s">
        <v>41</v>
      </c>
      <c r="X71" s="1" t="s">
        <v>54</v>
      </c>
      <c r="Y71" s="1" t="s">
        <v>41</v>
      </c>
      <c r="Z71" s="1" t="s">
        <v>41</v>
      </c>
      <c r="AA71" s="1">
        <v>1610174</v>
      </c>
      <c r="AB71">
        <f ca="1" t="shared" si="9"/>
        <v>8193</v>
      </c>
      <c r="AC71">
        <f ca="1" t="shared" si="10"/>
        <v>398</v>
      </c>
      <c r="AD71">
        <f ca="1" t="shared" si="15"/>
        <v>82</v>
      </c>
      <c r="AE71">
        <f ca="1" t="shared" si="11"/>
        <v>170</v>
      </c>
      <c r="AF71">
        <f ca="1" t="shared" si="12"/>
        <v>83</v>
      </c>
      <c r="AG71">
        <f ca="1" t="shared" si="8"/>
        <v>0.83</v>
      </c>
      <c r="AH71">
        <f ca="1" t="shared" si="13"/>
        <v>0.185351030381584</v>
      </c>
      <c r="AI71">
        <f ca="1" t="shared" si="14"/>
        <v>0</v>
      </c>
      <c r="AJ71" t="b">
        <v>1</v>
      </c>
    </row>
    <row r="72" spans="1:36">
      <c r="A72" s="1" t="s">
        <v>515</v>
      </c>
      <c r="B72" s="1" t="s">
        <v>516</v>
      </c>
      <c r="C72" s="1" t="s">
        <v>517</v>
      </c>
      <c r="D72" s="1" t="s">
        <v>37</v>
      </c>
      <c r="E72" s="1" t="s">
        <v>38</v>
      </c>
      <c r="F72" s="2" t="s">
        <v>518</v>
      </c>
      <c r="G72" t="s">
        <v>519</v>
      </c>
      <c r="H72" s="1" t="s">
        <v>492</v>
      </c>
      <c r="I72" s="1" t="s">
        <v>61</v>
      </c>
      <c r="J72" s="1" t="s">
        <v>62</v>
      </c>
      <c r="K72" s="1" t="s">
        <v>520</v>
      </c>
      <c r="L72" s="1" t="s">
        <v>64</v>
      </c>
      <c r="M72" s="1" t="s">
        <v>44</v>
      </c>
      <c r="N72" s="1" t="s">
        <v>41</v>
      </c>
      <c r="O72" s="1" t="s">
        <v>65</v>
      </c>
      <c r="P72" s="1" t="s">
        <v>521</v>
      </c>
      <c r="Q72" s="1" t="s">
        <v>47</v>
      </c>
      <c r="R72" s="1" t="s">
        <v>67</v>
      </c>
      <c r="S72" s="1" t="s">
        <v>253</v>
      </c>
      <c r="T72" s="1" t="s">
        <v>41</v>
      </c>
      <c r="U72" s="1" t="s">
        <v>51</v>
      </c>
      <c r="V72" s="1" t="s">
        <v>70</v>
      </c>
      <c r="W72" s="1" t="s">
        <v>82</v>
      </c>
      <c r="X72" s="1" t="s">
        <v>54</v>
      </c>
      <c r="Y72" s="1" t="s">
        <v>41</v>
      </c>
      <c r="Z72" s="1" t="s">
        <v>41</v>
      </c>
      <c r="AA72" s="1">
        <v>1611039</v>
      </c>
      <c r="AB72">
        <f ca="1" t="shared" si="9"/>
        <v>18447</v>
      </c>
      <c r="AC72">
        <f ca="1" t="shared" si="10"/>
        <v>169</v>
      </c>
      <c r="AD72">
        <f ca="1" t="shared" si="15"/>
        <v>251</v>
      </c>
      <c r="AE72">
        <f ca="1" t="shared" si="11"/>
        <v>303</v>
      </c>
      <c r="AF72">
        <f ca="1" t="shared" si="12"/>
        <v>86</v>
      </c>
      <c r="AG72">
        <f ca="1" t="shared" si="8"/>
        <v>0.86</v>
      </c>
      <c r="AH72">
        <f ca="1" t="shared" si="13"/>
        <v>0.137555635471952</v>
      </c>
      <c r="AI72">
        <f ca="1" t="shared" si="14"/>
        <v>0</v>
      </c>
      <c r="AJ72" t="b">
        <v>1</v>
      </c>
    </row>
    <row r="73" spans="1:36">
      <c r="A73" s="1" t="s">
        <v>522</v>
      </c>
      <c r="B73" s="1" t="s">
        <v>523</v>
      </c>
      <c r="C73" s="1" t="s">
        <v>524</v>
      </c>
      <c r="D73" s="1" t="s">
        <v>37</v>
      </c>
      <c r="E73" s="1" t="s">
        <v>38</v>
      </c>
      <c r="F73" s="2" t="s">
        <v>525</v>
      </c>
      <c r="G73" t="s">
        <v>526</v>
      </c>
      <c r="H73" s="1" t="s">
        <v>492</v>
      </c>
      <c r="I73" s="1" t="s">
        <v>61</v>
      </c>
      <c r="J73" s="1" t="s">
        <v>62</v>
      </c>
      <c r="K73" s="1" t="s">
        <v>520</v>
      </c>
      <c r="L73" s="1" t="s">
        <v>64</v>
      </c>
      <c r="M73" s="1" t="s">
        <v>44</v>
      </c>
      <c r="N73" s="1" t="s">
        <v>41</v>
      </c>
      <c r="O73" s="1" t="s">
        <v>65</v>
      </c>
      <c r="P73" s="1" t="s">
        <v>527</v>
      </c>
      <c r="Q73" s="1" t="s">
        <v>47</v>
      </c>
      <c r="R73" s="1" t="s">
        <v>67</v>
      </c>
      <c r="S73" s="1" t="s">
        <v>259</v>
      </c>
      <c r="T73" s="1" t="s">
        <v>41</v>
      </c>
      <c r="U73" s="1" t="s">
        <v>81</v>
      </c>
      <c r="V73" s="1" t="s">
        <v>528</v>
      </c>
      <c r="W73" s="1" t="s">
        <v>292</v>
      </c>
      <c r="X73" s="1" t="s">
        <v>54</v>
      </c>
      <c r="Y73" s="1" t="s">
        <v>529</v>
      </c>
      <c r="Z73" s="1" t="s">
        <v>41</v>
      </c>
      <c r="AA73" s="1">
        <v>1611057</v>
      </c>
      <c r="AB73">
        <f ca="1" t="shared" si="9"/>
        <v>13649</v>
      </c>
      <c r="AC73">
        <f ca="1" t="shared" si="10"/>
        <v>105</v>
      </c>
      <c r="AD73">
        <f ca="1" t="shared" si="15"/>
        <v>415</v>
      </c>
      <c r="AE73">
        <f ca="1" t="shared" si="11"/>
        <v>341</v>
      </c>
      <c r="AF73">
        <f ca="1" t="shared" si="12"/>
        <v>89</v>
      </c>
      <c r="AG73">
        <f ca="1" t="shared" si="8"/>
        <v>0.89</v>
      </c>
      <c r="AH73">
        <f ca="1" t="shared" si="13"/>
        <v>0.885966422332193</v>
      </c>
      <c r="AI73">
        <f ca="1" t="shared" si="14"/>
        <v>1</v>
      </c>
      <c r="AJ73" t="b">
        <v>1</v>
      </c>
    </row>
    <row r="74" spans="1:36">
      <c r="A74" s="1" t="s">
        <v>530</v>
      </c>
      <c r="B74" s="1" t="s">
        <v>531</v>
      </c>
      <c r="C74" s="1" t="s">
        <v>532</v>
      </c>
      <c r="D74" s="1" t="s">
        <v>37</v>
      </c>
      <c r="E74" s="1" t="s">
        <v>38</v>
      </c>
      <c r="F74" s="2" t="s">
        <v>533</v>
      </c>
      <c r="G74" t="s">
        <v>534</v>
      </c>
      <c r="H74" s="1" t="s">
        <v>492</v>
      </c>
      <c r="I74" s="1" t="s">
        <v>61</v>
      </c>
      <c r="J74" s="1" t="s">
        <v>62</v>
      </c>
      <c r="K74" s="1" t="s">
        <v>63</v>
      </c>
      <c r="L74" s="1" t="s">
        <v>64</v>
      </c>
      <c r="M74" s="1" t="s">
        <v>44</v>
      </c>
      <c r="N74" s="1" t="s">
        <v>41</v>
      </c>
      <c r="O74" s="1" t="s">
        <v>65</v>
      </c>
      <c r="P74" s="1" t="s">
        <v>535</v>
      </c>
      <c r="Q74" s="1" t="s">
        <v>47</v>
      </c>
      <c r="R74" s="1" t="s">
        <v>67</v>
      </c>
      <c r="S74" s="1" t="s">
        <v>264</v>
      </c>
      <c r="T74" s="1" t="s">
        <v>41</v>
      </c>
      <c r="U74" s="1" t="s">
        <v>51</v>
      </c>
      <c r="V74" s="1" t="s">
        <v>163</v>
      </c>
      <c r="W74" s="1" t="s">
        <v>292</v>
      </c>
      <c r="X74" s="1" t="s">
        <v>54</v>
      </c>
      <c r="Y74" s="1" t="s">
        <v>41</v>
      </c>
      <c r="Z74" s="1" t="s">
        <v>41</v>
      </c>
      <c r="AA74" s="1">
        <v>1611182</v>
      </c>
      <c r="AB74">
        <f ca="1" t="shared" si="9"/>
        <v>29702</v>
      </c>
      <c r="AC74">
        <f ca="1" t="shared" si="10"/>
        <v>499</v>
      </c>
      <c r="AD74">
        <f ca="1" t="shared" si="15"/>
        <v>227</v>
      </c>
      <c r="AE74">
        <f ca="1" t="shared" si="11"/>
        <v>367</v>
      </c>
      <c r="AF74">
        <f ca="1" t="shared" si="12"/>
        <v>75</v>
      </c>
      <c r="AG74">
        <f ca="1" t="shared" ref="AG74:AG99" si="16">AF74/100</f>
        <v>0.75</v>
      </c>
      <c r="AH74">
        <f ca="1" t="shared" si="13"/>
        <v>0.847421881346247</v>
      </c>
      <c r="AI74">
        <f ca="1" t="shared" si="14"/>
        <v>1</v>
      </c>
      <c r="AJ74" t="b">
        <v>0</v>
      </c>
    </row>
    <row r="75" spans="1:36">
      <c r="A75" s="1" t="s">
        <v>530</v>
      </c>
      <c r="B75" s="1" t="s">
        <v>536</v>
      </c>
      <c r="C75" s="1" t="s">
        <v>537</v>
      </c>
      <c r="D75" s="1" t="s">
        <v>37</v>
      </c>
      <c r="E75" s="1" t="s">
        <v>38</v>
      </c>
      <c r="F75" s="2" t="s">
        <v>538</v>
      </c>
      <c r="G75" t="s">
        <v>539</v>
      </c>
      <c r="H75" s="1" t="s">
        <v>492</v>
      </c>
      <c r="I75" s="1" t="s">
        <v>61</v>
      </c>
      <c r="J75" s="1" t="s">
        <v>62</v>
      </c>
      <c r="K75" s="1" t="s">
        <v>78</v>
      </c>
      <c r="L75" s="1" t="s">
        <v>64</v>
      </c>
      <c r="M75" s="1" t="s">
        <v>44</v>
      </c>
      <c r="N75" s="1" t="s">
        <v>41</v>
      </c>
      <c r="O75" s="1" t="s">
        <v>65</v>
      </c>
      <c r="P75" s="1" t="s">
        <v>540</v>
      </c>
      <c r="Q75" s="1" t="s">
        <v>47</v>
      </c>
      <c r="R75" s="1" t="s">
        <v>67</v>
      </c>
      <c r="S75" s="1" t="s">
        <v>269</v>
      </c>
      <c r="T75" s="1" t="s">
        <v>41</v>
      </c>
      <c r="U75" s="1" t="s">
        <v>69</v>
      </c>
      <c r="V75" s="1" t="s">
        <v>70</v>
      </c>
      <c r="W75" s="1" t="s">
        <v>303</v>
      </c>
      <c r="X75" s="1" t="s">
        <v>54</v>
      </c>
      <c r="Y75" s="1" t="s">
        <v>41</v>
      </c>
      <c r="Z75" s="1" t="s">
        <v>41</v>
      </c>
      <c r="AA75" s="1">
        <v>1611196</v>
      </c>
      <c r="AB75">
        <f ca="1" t="shared" si="9"/>
        <v>9694</v>
      </c>
      <c r="AC75">
        <f ca="1" t="shared" si="10"/>
        <v>440</v>
      </c>
      <c r="AD75">
        <f ca="1" t="shared" si="15"/>
        <v>288</v>
      </c>
      <c r="AE75">
        <f ca="1" t="shared" si="11"/>
        <v>428</v>
      </c>
      <c r="AF75">
        <f ca="1" t="shared" si="12"/>
        <v>85</v>
      </c>
      <c r="AG75">
        <f ca="1" t="shared" si="16"/>
        <v>0.85</v>
      </c>
      <c r="AH75">
        <f ca="1" t="shared" si="13"/>
        <v>0.633943713096206</v>
      </c>
      <c r="AI75">
        <f ca="1" t="shared" si="14"/>
        <v>1</v>
      </c>
      <c r="AJ75" t="b">
        <v>0</v>
      </c>
    </row>
    <row r="76" spans="1:36">
      <c r="A76" s="1" t="s">
        <v>541</v>
      </c>
      <c r="B76" s="1" t="s">
        <v>542</v>
      </c>
      <c r="C76" s="1" t="s">
        <v>543</v>
      </c>
      <c r="D76" s="1" t="s">
        <v>37</v>
      </c>
      <c r="E76" s="1" t="s">
        <v>38</v>
      </c>
      <c r="F76" s="2" t="s">
        <v>544</v>
      </c>
      <c r="G76" t="s">
        <v>545</v>
      </c>
      <c r="H76" s="1" t="s">
        <v>492</v>
      </c>
      <c r="I76" s="1" t="s">
        <v>61</v>
      </c>
      <c r="J76" s="1" t="s">
        <v>62</v>
      </c>
      <c r="K76" s="1" t="s">
        <v>499</v>
      </c>
      <c r="L76" s="1" t="s">
        <v>500</v>
      </c>
      <c r="M76" s="1" t="s">
        <v>44</v>
      </c>
      <c r="N76" s="1" t="s">
        <v>41</v>
      </c>
      <c r="O76" s="1" t="s">
        <v>65</v>
      </c>
      <c r="P76" s="1" t="s">
        <v>546</v>
      </c>
      <c r="Q76" s="1" t="s">
        <v>47</v>
      </c>
      <c r="R76" s="1" t="s">
        <v>67</v>
      </c>
      <c r="S76" s="1" t="s">
        <v>41</v>
      </c>
      <c r="T76" s="1" t="s">
        <v>41</v>
      </c>
      <c r="U76" s="1" t="s">
        <v>81</v>
      </c>
      <c r="V76" s="1" t="s">
        <v>41</v>
      </c>
      <c r="W76" s="1" t="s">
        <v>547</v>
      </c>
      <c r="X76" s="1" t="s">
        <v>54</v>
      </c>
      <c r="Y76" s="1" t="s">
        <v>41</v>
      </c>
      <c r="Z76" s="1" t="s">
        <v>41</v>
      </c>
      <c r="AA76" s="1">
        <v>1701144</v>
      </c>
      <c r="AB76">
        <f ca="1" t="shared" si="9"/>
        <v>23471</v>
      </c>
      <c r="AC76">
        <f ca="1" t="shared" si="10"/>
        <v>134</v>
      </c>
      <c r="AD76">
        <f ca="1" t="shared" si="15"/>
        <v>373</v>
      </c>
      <c r="AE76">
        <f ca="1" t="shared" si="11"/>
        <v>92</v>
      </c>
      <c r="AF76">
        <f ca="1" t="shared" si="12"/>
        <v>55</v>
      </c>
      <c r="AG76">
        <f ca="1" t="shared" si="16"/>
        <v>0.55</v>
      </c>
      <c r="AH76">
        <f ca="1" t="shared" si="13"/>
        <v>0.84732851732165</v>
      </c>
      <c r="AI76">
        <f ca="1" t="shared" si="14"/>
        <v>1</v>
      </c>
      <c r="AJ76" t="b">
        <v>1</v>
      </c>
    </row>
    <row r="77" spans="1:36">
      <c r="A77" s="1" t="s">
        <v>548</v>
      </c>
      <c r="B77" s="1" t="s">
        <v>549</v>
      </c>
      <c r="C77" s="1" t="s">
        <v>550</v>
      </c>
      <c r="D77" s="1" t="s">
        <v>37</v>
      </c>
      <c r="E77" s="1" t="s">
        <v>175</v>
      </c>
      <c r="F77" s="2" t="s">
        <v>551</v>
      </c>
      <c r="G77" t="s">
        <v>552</v>
      </c>
      <c r="H77" s="1" t="s">
        <v>473</v>
      </c>
      <c r="I77" s="1" t="s">
        <v>61</v>
      </c>
      <c r="J77" s="1" t="s">
        <v>64</v>
      </c>
      <c r="K77" s="1" t="s">
        <v>78</v>
      </c>
      <c r="L77" s="1" t="s">
        <v>64</v>
      </c>
      <c r="M77" s="1" t="s">
        <v>44</v>
      </c>
      <c r="N77" s="1" t="s">
        <v>41</v>
      </c>
      <c r="O77" s="1" t="s">
        <v>65</v>
      </c>
      <c r="P77" s="1" t="s">
        <v>553</v>
      </c>
      <c r="Q77" s="1" t="s">
        <v>47</v>
      </c>
      <c r="R77" s="1" t="s">
        <v>67</v>
      </c>
      <c r="S77" s="1" t="s">
        <v>279</v>
      </c>
      <c r="T77" s="1" t="s">
        <v>41</v>
      </c>
      <c r="U77" s="1" t="s">
        <v>51</v>
      </c>
      <c r="V77" s="1" t="s">
        <v>163</v>
      </c>
      <c r="W77" s="1" t="s">
        <v>82</v>
      </c>
      <c r="X77" s="1" t="s">
        <v>54</v>
      </c>
      <c r="Y77" s="1" t="s">
        <v>41</v>
      </c>
      <c r="Z77" s="1" t="s">
        <v>41</v>
      </c>
      <c r="AA77" s="1">
        <v>1703027</v>
      </c>
      <c r="AB77">
        <f ca="1" t="shared" si="9"/>
        <v>33774</v>
      </c>
      <c r="AC77">
        <f ca="1" t="shared" si="10"/>
        <v>490</v>
      </c>
      <c r="AD77">
        <f ca="1" t="shared" si="15"/>
        <v>304</v>
      </c>
      <c r="AE77">
        <f ca="1" t="shared" si="11"/>
        <v>468</v>
      </c>
      <c r="AF77">
        <f ca="1" t="shared" si="12"/>
        <v>62</v>
      </c>
      <c r="AG77">
        <f ca="1" t="shared" si="16"/>
        <v>0.62</v>
      </c>
      <c r="AH77">
        <f ca="1" t="shared" si="13"/>
        <v>0.597169544394131</v>
      </c>
      <c r="AI77">
        <f ca="1" t="shared" si="14"/>
        <v>1</v>
      </c>
      <c r="AJ77" t="b">
        <v>0</v>
      </c>
    </row>
    <row r="78" spans="1:36">
      <c r="A78" s="1" t="s">
        <v>554</v>
      </c>
      <c r="B78" s="1" t="s">
        <v>555</v>
      </c>
      <c r="C78" s="1" t="s">
        <v>556</v>
      </c>
      <c r="D78" s="1" t="s">
        <v>37</v>
      </c>
      <c r="E78" s="1" t="s">
        <v>38</v>
      </c>
      <c r="F78" s="2" t="s">
        <v>557</v>
      </c>
      <c r="G78" t="s">
        <v>558</v>
      </c>
      <c r="H78" s="1" t="s">
        <v>492</v>
      </c>
      <c r="I78" s="1" t="s">
        <v>61</v>
      </c>
      <c r="J78" s="1" t="s">
        <v>62</v>
      </c>
      <c r="K78" s="1" t="s">
        <v>78</v>
      </c>
      <c r="L78" s="1" t="s">
        <v>64</v>
      </c>
      <c r="M78" s="1" t="s">
        <v>44</v>
      </c>
      <c r="N78" s="1" t="s">
        <v>41</v>
      </c>
      <c r="O78" s="1" t="s">
        <v>65</v>
      </c>
      <c r="P78" s="1" t="s">
        <v>559</v>
      </c>
      <c r="Q78" s="1" t="s">
        <v>47</v>
      </c>
      <c r="R78" s="1" t="s">
        <v>67</v>
      </c>
      <c r="S78" s="1" t="s">
        <v>284</v>
      </c>
      <c r="T78" s="1" t="s">
        <v>41</v>
      </c>
      <c r="U78" s="1" t="s">
        <v>51</v>
      </c>
      <c r="V78" s="1" t="s">
        <v>180</v>
      </c>
      <c r="W78" s="1" t="s">
        <v>41</v>
      </c>
      <c r="X78" s="1" t="s">
        <v>54</v>
      </c>
      <c r="Y78" s="1" t="s">
        <v>41</v>
      </c>
      <c r="Z78" s="1" t="s">
        <v>41</v>
      </c>
      <c r="AA78" s="1">
        <v>1703045</v>
      </c>
      <c r="AB78">
        <f ca="1" t="shared" si="9"/>
        <v>34064</v>
      </c>
      <c r="AC78">
        <f ca="1" t="shared" si="10"/>
        <v>377</v>
      </c>
      <c r="AD78">
        <f ca="1" t="shared" si="15"/>
        <v>150</v>
      </c>
      <c r="AE78">
        <f ca="1" t="shared" si="11"/>
        <v>163</v>
      </c>
      <c r="AF78">
        <f ca="1" t="shared" si="12"/>
        <v>92</v>
      </c>
      <c r="AG78">
        <f ca="1" t="shared" si="16"/>
        <v>0.92</v>
      </c>
      <c r="AH78">
        <f ca="1" t="shared" si="13"/>
        <v>0.716818718162808</v>
      </c>
      <c r="AI78">
        <f ca="1" t="shared" si="14"/>
        <v>1</v>
      </c>
      <c r="AJ78" t="b">
        <v>0</v>
      </c>
    </row>
    <row r="79" spans="1:36">
      <c r="A79" s="1" t="s">
        <v>560</v>
      </c>
      <c r="B79" s="1" t="s">
        <v>561</v>
      </c>
      <c r="C79" s="1" t="s">
        <v>560</v>
      </c>
      <c r="D79" s="1" t="s">
        <v>37</v>
      </c>
      <c r="E79" s="1" t="s">
        <v>38</v>
      </c>
      <c r="F79" s="2" t="s">
        <v>562</v>
      </c>
      <c r="G79" t="s">
        <v>563</v>
      </c>
      <c r="H79" s="1" t="s">
        <v>492</v>
      </c>
      <c r="I79" s="1" t="s">
        <v>61</v>
      </c>
      <c r="J79" s="1" t="s">
        <v>62</v>
      </c>
      <c r="K79" s="1" t="s">
        <v>499</v>
      </c>
      <c r="L79" s="1" t="s">
        <v>500</v>
      </c>
      <c r="M79" s="1" t="s">
        <v>44</v>
      </c>
      <c r="N79" s="1" t="s">
        <v>41</v>
      </c>
      <c r="O79" s="1" t="s">
        <v>65</v>
      </c>
      <c r="P79" s="1" t="s">
        <v>564</v>
      </c>
      <c r="Q79" s="1" t="s">
        <v>47</v>
      </c>
      <c r="R79" s="1" t="s">
        <v>67</v>
      </c>
      <c r="S79" s="1" t="s">
        <v>290</v>
      </c>
      <c r="T79" s="1" t="s">
        <v>41</v>
      </c>
      <c r="U79" s="1" t="s">
        <v>69</v>
      </c>
      <c r="V79" s="1" t="s">
        <v>565</v>
      </c>
      <c r="W79" s="1" t="s">
        <v>290</v>
      </c>
      <c r="X79" s="1" t="s">
        <v>54</v>
      </c>
      <c r="Y79" s="1" t="s">
        <v>41</v>
      </c>
      <c r="Z79" s="1" t="s">
        <v>41</v>
      </c>
      <c r="AA79" s="1">
        <v>1705152</v>
      </c>
      <c r="AB79">
        <f ca="1" t="shared" si="9"/>
        <v>27774</v>
      </c>
      <c r="AC79">
        <f ca="1" t="shared" si="10"/>
        <v>99</v>
      </c>
      <c r="AD79">
        <f ca="1" t="shared" si="15"/>
        <v>119</v>
      </c>
      <c r="AE79">
        <f ca="1" t="shared" si="11"/>
        <v>210</v>
      </c>
      <c r="AF79">
        <f ca="1" t="shared" si="12"/>
        <v>95</v>
      </c>
      <c r="AG79">
        <f ca="1" t="shared" si="16"/>
        <v>0.95</v>
      </c>
      <c r="AH79">
        <f ca="1" t="shared" si="13"/>
        <v>0.679590178646854</v>
      </c>
      <c r="AI79">
        <f ca="1" t="shared" si="14"/>
        <v>1</v>
      </c>
      <c r="AJ79" t="b">
        <v>0</v>
      </c>
    </row>
    <row r="80" spans="1:36">
      <c r="A80" s="1" t="s">
        <v>560</v>
      </c>
      <c r="B80" s="1" t="s">
        <v>566</v>
      </c>
      <c r="C80" s="1" t="s">
        <v>560</v>
      </c>
      <c r="D80" s="1" t="s">
        <v>37</v>
      </c>
      <c r="E80" s="1" t="s">
        <v>38</v>
      </c>
      <c r="F80" s="2" t="s">
        <v>567</v>
      </c>
      <c r="G80" t="s">
        <v>568</v>
      </c>
      <c r="H80" s="1" t="s">
        <v>492</v>
      </c>
      <c r="I80" s="1" t="s">
        <v>61</v>
      </c>
      <c r="J80" s="1" t="s">
        <v>62</v>
      </c>
      <c r="K80" s="1" t="s">
        <v>78</v>
      </c>
      <c r="L80" s="1" t="s">
        <v>64</v>
      </c>
      <c r="M80" s="1" t="s">
        <v>44</v>
      </c>
      <c r="N80" s="1" t="s">
        <v>41</v>
      </c>
      <c r="O80" s="1" t="s">
        <v>65</v>
      </c>
      <c r="P80" s="1" t="s">
        <v>100</v>
      </c>
      <c r="Q80" s="1" t="s">
        <v>47</v>
      </c>
      <c r="R80" s="1" t="s">
        <v>67</v>
      </c>
      <c r="S80" s="1" t="s">
        <v>296</v>
      </c>
      <c r="T80" s="1" t="s">
        <v>41</v>
      </c>
      <c r="U80" s="1" t="s">
        <v>51</v>
      </c>
      <c r="V80" s="1" t="s">
        <v>110</v>
      </c>
      <c r="W80" s="1" t="s">
        <v>569</v>
      </c>
      <c r="X80" s="1" t="s">
        <v>54</v>
      </c>
      <c r="Y80" s="1" t="s">
        <v>41</v>
      </c>
      <c r="Z80" s="1" t="s">
        <v>41</v>
      </c>
      <c r="AA80" s="1">
        <v>1705153</v>
      </c>
      <c r="AB80">
        <f ca="1" t="shared" si="9"/>
        <v>19168</v>
      </c>
      <c r="AC80">
        <f ca="1" t="shared" si="10"/>
        <v>102</v>
      </c>
      <c r="AD80">
        <f ca="1" t="shared" si="15"/>
        <v>82</v>
      </c>
      <c r="AE80">
        <f ca="1" t="shared" si="11"/>
        <v>191</v>
      </c>
      <c r="AF80">
        <f ca="1" t="shared" si="12"/>
        <v>91</v>
      </c>
      <c r="AG80">
        <f ca="1" t="shared" si="16"/>
        <v>0.91</v>
      </c>
      <c r="AH80">
        <f ca="1" t="shared" si="13"/>
        <v>0.274317148529578</v>
      </c>
      <c r="AI80">
        <f ca="1" t="shared" si="14"/>
        <v>0</v>
      </c>
      <c r="AJ80" t="b">
        <v>0</v>
      </c>
    </row>
    <row r="81" spans="1:36">
      <c r="A81" s="1" t="s">
        <v>570</v>
      </c>
      <c r="B81" s="1" t="s">
        <v>571</v>
      </c>
      <c r="C81" s="1" t="s">
        <v>570</v>
      </c>
      <c r="D81" s="1" t="s">
        <v>37</v>
      </c>
      <c r="E81" s="1" t="s">
        <v>38</v>
      </c>
      <c r="F81" s="2" t="s">
        <v>572</v>
      </c>
      <c r="G81" t="s">
        <v>573</v>
      </c>
      <c r="H81" s="1" t="s">
        <v>492</v>
      </c>
      <c r="I81" s="1" t="s">
        <v>61</v>
      </c>
      <c r="J81" s="1" t="s">
        <v>62</v>
      </c>
      <c r="K81" s="1" t="s">
        <v>499</v>
      </c>
      <c r="L81" s="1" t="s">
        <v>507</v>
      </c>
      <c r="M81" s="1" t="s">
        <v>44</v>
      </c>
      <c r="N81" s="1" t="s">
        <v>41</v>
      </c>
      <c r="O81" s="1" t="s">
        <v>65</v>
      </c>
      <c r="P81" s="1" t="s">
        <v>574</v>
      </c>
      <c r="Q81" s="1" t="s">
        <v>47</v>
      </c>
      <c r="R81" s="1" t="s">
        <v>67</v>
      </c>
      <c r="S81" s="1" t="s">
        <v>301</v>
      </c>
      <c r="T81" s="1" t="s">
        <v>41</v>
      </c>
      <c r="U81" s="1" t="s">
        <v>69</v>
      </c>
      <c r="V81" s="1" t="s">
        <v>575</v>
      </c>
      <c r="W81" s="1" t="s">
        <v>576</v>
      </c>
      <c r="X81" s="1" t="s">
        <v>54</v>
      </c>
      <c r="Y81" s="1" t="s">
        <v>41</v>
      </c>
      <c r="Z81" s="1" t="s">
        <v>41</v>
      </c>
      <c r="AA81" s="1">
        <v>1705166</v>
      </c>
      <c r="AB81">
        <f ca="1" t="shared" si="9"/>
        <v>10382</v>
      </c>
      <c r="AC81">
        <f ca="1" t="shared" si="10"/>
        <v>396</v>
      </c>
      <c r="AD81">
        <f ca="1" t="shared" si="15"/>
        <v>229</v>
      </c>
      <c r="AE81">
        <f ca="1" t="shared" si="11"/>
        <v>269</v>
      </c>
      <c r="AF81">
        <f ca="1" t="shared" si="12"/>
        <v>99</v>
      </c>
      <c r="AG81">
        <f ca="1" t="shared" si="16"/>
        <v>0.99</v>
      </c>
      <c r="AH81">
        <f ca="1" t="shared" si="13"/>
        <v>0.0369703958187044</v>
      </c>
      <c r="AI81">
        <f ca="1" t="shared" si="14"/>
        <v>0</v>
      </c>
      <c r="AJ81" t="b">
        <v>0</v>
      </c>
    </row>
    <row r="82" spans="1:36">
      <c r="A82" s="1" t="s">
        <v>570</v>
      </c>
      <c r="B82" s="1" t="s">
        <v>577</v>
      </c>
      <c r="C82" s="1" t="s">
        <v>570</v>
      </c>
      <c r="D82" s="1" t="s">
        <v>37</v>
      </c>
      <c r="E82" s="1" t="s">
        <v>38</v>
      </c>
      <c r="F82" s="2" t="s">
        <v>362</v>
      </c>
      <c r="G82" t="s">
        <v>578</v>
      </c>
      <c r="H82" s="1" t="s">
        <v>492</v>
      </c>
      <c r="I82" s="1" t="s">
        <v>61</v>
      </c>
      <c r="J82" s="1" t="s">
        <v>62</v>
      </c>
      <c r="K82" s="1" t="s">
        <v>499</v>
      </c>
      <c r="L82" s="1" t="s">
        <v>507</v>
      </c>
      <c r="M82" s="1" t="s">
        <v>44</v>
      </c>
      <c r="N82" s="1" t="s">
        <v>41</v>
      </c>
      <c r="O82" s="1" t="s">
        <v>65</v>
      </c>
      <c r="P82" s="1" t="s">
        <v>579</v>
      </c>
      <c r="Q82" s="1" t="s">
        <v>47</v>
      </c>
      <c r="R82" s="1" t="s">
        <v>67</v>
      </c>
      <c r="S82" s="1" t="s">
        <v>307</v>
      </c>
      <c r="T82" s="1" t="s">
        <v>41</v>
      </c>
      <c r="U82" s="1" t="s">
        <v>69</v>
      </c>
      <c r="V82" s="1" t="s">
        <v>280</v>
      </c>
      <c r="W82" s="1" t="s">
        <v>580</v>
      </c>
      <c r="X82" s="1" t="s">
        <v>54</v>
      </c>
      <c r="Y82" s="1" t="s">
        <v>41</v>
      </c>
      <c r="Z82" s="1" t="s">
        <v>41</v>
      </c>
      <c r="AA82" s="1">
        <v>1705167</v>
      </c>
      <c r="AB82">
        <f ca="1" t="shared" si="9"/>
        <v>32847</v>
      </c>
      <c r="AC82">
        <f ca="1" t="shared" si="10"/>
        <v>189</v>
      </c>
      <c r="AD82">
        <f ca="1" t="shared" si="15"/>
        <v>465</v>
      </c>
      <c r="AE82">
        <f ca="1" t="shared" si="11"/>
        <v>462</v>
      </c>
      <c r="AF82">
        <f ca="1" t="shared" si="12"/>
        <v>84</v>
      </c>
      <c r="AG82">
        <f ca="1" t="shared" si="16"/>
        <v>0.84</v>
      </c>
      <c r="AH82">
        <f ca="1" t="shared" si="13"/>
        <v>0.889184120240657</v>
      </c>
      <c r="AI82">
        <f ca="1" t="shared" si="14"/>
        <v>1</v>
      </c>
      <c r="AJ82" t="b">
        <v>0</v>
      </c>
    </row>
    <row r="83" spans="1:36">
      <c r="A83" s="1" t="s">
        <v>581</v>
      </c>
      <c r="B83" s="1" t="s">
        <v>582</v>
      </c>
      <c r="C83" s="1" t="s">
        <v>583</v>
      </c>
      <c r="D83" s="1" t="s">
        <v>37</v>
      </c>
      <c r="E83" s="1" t="s">
        <v>38</v>
      </c>
      <c r="F83" s="2" t="s">
        <v>584</v>
      </c>
      <c r="G83" t="s">
        <v>585</v>
      </c>
      <c r="H83" s="1" t="s">
        <v>492</v>
      </c>
      <c r="I83" s="1" t="s">
        <v>61</v>
      </c>
      <c r="J83" s="1" t="s">
        <v>62</v>
      </c>
      <c r="K83" s="1" t="s">
        <v>499</v>
      </c>
      <c r="L83" s="1" t="s">
        <v>507</v>
      </c>
      <c r="M83" s="1" t="s">
        <v>44</v>
      </c>
      <c r="N83" s="1" t="s">
        <v>41</v>
      </c>
      <c r="O83" s="1" t="s">
        <v>65</v>
      </c>
      <c r="P83" s="1" t="s">
        <v>586</v>
      </c>
      <c r="Q83" s="1" t="s">
        <v>47</v>
      </c>
      <c r="R83" s="1" t="s">
        <v>67</v>
      </c>
      <c r="S83" s="1" t="s">
        <v>41</v>
      </c>
      <c r="T83" s="1" t="s">
        <v>41</v>
      </c>
      <c r="U83" s="1" t="s">
        <v>51</v>
      </c>
      <c r="V83" s="1" t="s">
        <v>180</v>
      </c>
      <c r="W83" s="1" t="s">
        <v>208</v>
      </c>
      <c r="X83" s="1" t="s">
        <v>54</v>
      </c>
      <c r="Y83" s="1" t="s">
        <v>41</v>
      </c>
      <c r="Z83" s="1" t="s">
        <v>41</v>
      </c>
      <c r="AA83" s="1">
        <v>1705180</v>
      </c>
      <c r="AB83">
        <f ca="1" t="shared" si="9"/>
        <v>27067</v>
      </c>
      <c r="AC83">
        <f ca="1" t="shared" si="10"/>
        <v>253</v>
      </c>
      <c r="AD83">
        <f ca="1" t="shared" si="15"/>
        <v>143</v>
      </c>
      <c r="AE83">
        <f ca="1" t="shared" si="11"/>
        <v>466</v>
      </c>
      <c r="AF83">
        <f ca="1" t="shared" si="12"/>
        <v>88</v>
      </c>
      <c r="AG83">
        <f ca="1" t="shared" si="16"/>
        <v>0.88</v>
      </c>
      <c r="AH83">
        <f ca="1" t="shared" si="13"/>
        <v>0.121174779413075</v>
      </c>
      <c r="AI83">
        <f ca="1" t="shared" si="14"/>
        <v>0</v>
      </c>
      <c r="AJ83" t="b">
        <v>0</v>
      </c>
    </row>
    <row r="84" spans="1:36">
      <c r="A84" s="1" t="s">
        <v>587</v>
      </c>
      <c r="B84" s="1" t="s">
        <v>588</v>
      </c>
      <c r="C84" s="1" t="s">
        <v>589</v>
      </c>
      <c r="D84" s="1" t="s">
        <v>37</v>
      </c>
      <c r="E84" s="1" t="s">
        <v>38</v>
      </c>
      <c r="F84" s="2" t="s">
        <v>421</v>
      </c>
      <c r="G84" t="s">
        <v>590</v>
      </c>
      <c r="H84" s="1" t="s">
        <v>492</v>
      </c>
      <c r="I84" s="1" t="s">
        <v>61</v>
      </c>
      <c r="J84" s="1" t="s">
        <v>62</v>
      </c>
      <c r="K84" s="1" t="s">
        <v>78</v>
      </c>
      <c r="L84" s="1" t="s">
        <v>64</v>
      </c>
      <c r="M84" s="1" t="s">
        <v>44</v>
      </c>
      <c r="N84" s="1" t="s">
        <v>41</v>
      </c>
      <c r="O84" s="1" t="s">
        <v>65</v>
      </c>
      <c r="P84" s="1" t="s">
        <v>591</v>
      </c>
      <c r="Q84" s="1" t="s">
        <v>47</v>
      </c>
      <c r="R84" s="1" t="s">
        <v>67</v>
      </c>
      <c r="S84" s="1" t="s">
        <v>316</v>
      </c>
      <c r="T84" s="1" t="s">
        <v>41</v>
      </c>
      <c r="U84" s="1" t="s">
        <v>51</v>
      </c>
      <c r="V84" s="1" t="s">
        <v>592</v>
      </c>
      <c r="W84" s="1" t="s">
        <v>215</v>
      </c>
      <c r="X84" s="1" t="s">
        <v>54</v>
      </c>
      <c r="Y84" s="1" t="s">
        <v>41</v>
      </c>
      <c r="Z84" s="1" t="s">
        <v>41</v>
      </c>
      <c r="AA84" s="1">
        <v>1706140</v>
      </c>
      <c r="AB84">
        <f ca="1" t="shared" si="9"/>
        <v>14163</v>
      </c>
      <c r="AC84">
        <f ca="1" t="shared" si="10"/>
        <v>121</v>
      </c>
      <c r="AD84">
        <f ca="1" t="shared" si="15"/>
        <v>297</v>
      </c>
      <c r="AE84">
        <f ca="1" t="shared" si="11"/>
        <v>360</v>
      </c>
      <c r="AF84">
        <f ca="1" t="shared" si="12"/>
        <v>62</v>
      </c>
      <c r="AG84">
        <f ca="1" t="shared" si="16"/>
        <v>0.62</v>
      </c>
      <c r="AH84">
        <f ca="1" t="shared" si="13"/>
        <v>0.711759614113586</v>
      </c>
      <c r="AI84">
        <f ca="1" t="shared" si="14"/>
        <v>1</v>
      </c>
      <c r="AJ84" t="b">
        <v>0</v>
      </c>
    </row>
    <row r="85" spans="1:36">
      <c r="A85" s="1" t="s">
        <v>593</v>
      </c>
      <c r="B85" s="1" t="s">
        <v>594</v>
      </c>
      <c r="C85" s="1" t="s">
        <v>595</v>
      </c>
      <c r="D85" s="1" t="s">
        <v>37</v>
      </c>
      <c r="E85" s="1" t="s">
        <v>38</v>
      </c>
      <c r="F85" s="2" t="s">
        <v>596</v>
      </c>
      <c r="G85" t="s">
        <v>597</v>
      </c>
      <c r="H85" s="1" t="s">
        <v>492</v>
      </c>
      <c r="I85" s="1" t="s">
        <v>61</v>
      </c>
      <c r="J85" s="1" t="s">
        <v>62</v>
      </c>
      <c r="K85" s="1" t="s">
        <v>78</v>
      </c>
      <c r="L85" s="1" t="s">
        <v>64</v>
      </c>
      <c r="M85" s="1" t="s">
        <v>44</v>
      </c>
      <c r="N85" s="1" t="s">
        <v>41</v>
      </c>
      <c r="O85" s="1" t="s">
        <v>65</v>
      </c>
      <c r="P85" s="1" t="s">
        <v>598</v>
      </c>
      <c r="Q85" s="1" t="s">
        <v>47</v>
      </c>
      <c r="R85" s="1" t="s">
        <v>67</v>
      </c>
      <c r="S85" s="1" t="s">
        <v>321</v>
      </c>
      <c r="T85" s="1" t="s">
        <v>41</v>
      </c>
      <c r="U85" s="1" t="s">
        <v>51</v>
      </c>
      <c r="V85" s="1" t="s">
        <v>180</v>
      </c>
      <c r="W85" s="1" t="s">
        <v>221</v>
      </c>
      <c r="X85" s="1" t="s">
        <v>54</v>
      </c>
      <c r="Y85" s="1" t="s">
        <v>41</v>
      </c>
      <c r="Z85" s="1" t="s">
        <v>41</v>
      </c>
      <c r="AA85" s="1">
        <v>1707131</v>
      </c>
      <c r="AB85">
        <f ca="1" t="shared" si="9"/>
        <v>38669</v>
      </c>
      <c r="AC85">
        <f ca="1" t="shared" si="10"/>
        <v>210</v>
      </c>
      <c r="AD85">
        <f ca="1" t="shared" si="15"/>
        <v>140</v>
      </c>
      <c r="AE85">
        <f ca="1" t="shared" si="11"/>
        <v>364</v>
      </c>
      <c r="AF85">
        <f ca="1" t="shared" si="12"/>
        <v>87</v>
      </c>
      <c r="AG85">
        <f ca="1" t="shared" si="16"/>
        <v>0.87</v>
      </c>
      <c r="AH85">
        <f ca="1" t="shared" si="13"/>
        <v>0.695445665650899</v>
      </c>
      <c r="AI85">
        <f ca="1" t="shared" si="14"/>
        <v>1</v>
      </c>
      <c r="AJ85" t="b">
        <v>0</v>
      </c>
    </row>
    <row r="86" spans="1:36">
      <c r="A86" s="1" t="s">
        <v>599</v>
      </c>
      <c r="B86" s="1" t="s">
        <v>600</v>
      </c>
      <c r="C86" s="1" t="s">
        <v>601</v>
      </c>
      <c r="D86" s="1" t="s">
        <v>37</v>
      </c>
      <c r="E86" s="1" t="s">
        <v>38</v>
      </c>
      <c r="F86" s="2" t="s">
        <v>602</v>
      </c>
      <c r="G86" t="s">
        <v>603</v>
      </c>
      <c r="H86" s="1" t="s">
        <v>492</v>
      </c>
      <c r="I86" s="1" t="s">
        <v>61</v>
      </c>
      <c r="J86" s="1" t="s">
        <v>62</v>
      </c>
      <c r="K86" s="1" t="s">
        <v>499</v>
      </c>
      <c r="L86" s="1" t="s">
        <v>500</v>
      </c>
      <c r="M86" s="1" t="s">
        <v>44</v>
      </c>
      <c r="N86" s="1" t="s">
        <v>41</v>
      </c>
      <c r="O86" s="1" t="s">
        <v>65</v>
      </c>
      <c r="P86" s="1" t="s">
        <v>41</v>
      </c>
      <c r="Q86" s="1" t="s">
        <v>47</v>
      </c>
      <c r="R86" s="1" t="s">
        <v>67</v>
      </c>
      <c r="S86" s="1" t="s">
        <v>325</v>
      </c>
      <c r="T86" s="1" t="s">
        <v>41</v>
      </c>
      <c r="U86" s="1" t="s">
        <v>41</v>
      </c>
      <c r="V86" s="1" t="s">
        <v>41</v>
      </c>
      <c r="W86" s="1" t="s">
        <v>226</v>
      </c>
      <c r="X86" s="1" t="s">
        <v>54</v>
      </c>
      <c r="Y86" s="1" t="s">
        <v>41</v>
      </c>
      <c r="Z86" s="1" t="s">
        <v>41</v>
      </c>
      <c r="AA86" s="1">
        <v>1707173</v>
      </c>
      <c r="AB86">
        <f ca="1" t="shared" si="9"/>
        <v>14747</v>
      </c>
      <c r="AC86">
        <f ca="1" t="shared" si="10"/>
        <v>495</v>
      </c>
      <c r="AD86">
        <f ca="1" t="shared" si="15"/>
        <v>246</v>
      </c>
      <c r="AE86">
        <f ca="1" t="shared" si="11"/>
        <v>442</v>
      </c>
      <c r="AF86">
        <f ca="1" t="shared" si="12"/>
        <v>71</v>
      </c>
      <c r="AG86">
        <f ca="1" t="shared" si="16"/>
        <v>0.71</v>
      </c>
      <c r="AH86">
        <f ca="1" t="shared" si="13"/>
        <v>0.595790112644352</v>
      </c>
      <c r="AI86">
        <f ca="1" t="shared" si="14"/>
        <v>1</v>
      </c>
      <c r="AJ86" t="b">
        <v>1</v>
      </c>
    </row>
    <row r="87" spans="1:36">
      <c r="A87" s="1" t="s">
        <v>604</v>
      </c>
      <c r="B87" s="1" t="s">
        <v>605</v>
      </c>
      <c r="C87" s="1" t="s">
        <v>606</v>
      </c>
      <c r="D87" s="1" t="s">
        <v>37</v>
      </c>
      <c r="E87" s="1" t="s">
        <v>38</v>
      </c>
      <c r="F87" s="2" t="s">
        <v>607</v>
      </c>
      <c r="G87" t="s">
        <v>608</v>
      </c>
      <c r="H87" s="1" t="s">
        <v>492</v>
      </c>
      <c r="I87" s="1" t="s">
        <v>61</v>
      </c>
      <c r="J87" s="1" t="s">
        <v>62</v>
      </c>
      <c r="K87" s="1" t="s">
        <v>499</v>
      </c>
      <c r="L87" s="1" t="s">
        <v>500</v>
      </c>
      <c r="M87" s="1" t="s">
        <v>44</v>
      </c>
      <c r="N87" s="1" t="s">
        <v>41</v>
      </c>
      <c r="O87" s="1" t="s">
        <v>65</v>
      </c>
      <c r="P87" s="1" t="s">
        <v>609</v>
      </c>
      <c r="Q87" s="1" t="s">
        <v>47</v>
      </c>
      <c r="R87" s="1" t="s">
        <v>67</v>
      </c>
      <c r="S87" s="1" t="s">
        <v>231</v>
      </c>
      <c r="T87" s="1" t="s">
        <v>41</v>
      </c>
      <c r="U87" s="1" t="s">
        <v>51</v>
      </c>
      <c r="V87" s="1" t="s">
        <v>610</v>
      </c>
      <c r="W87" s="1" t="s">
        <v>231</v>
      </c>
      <c r="X87" s="1" t="s">
        <v>54</v>
      </c>
      <c r="Y87" s="1" t="s">
        <v>41</v>
      </c>
      <c r="Z87" s="1" t="s">
        <v>41</v>
      </c>
      <c r="AA87" s="1">
        <v>1708021</v>
      </c>
      <c r="AB87">
        <f ca="1" t="shared" si="9"/>
        <v>41956</v>
      </c>
      <c r="AC87">
        <f ca="1" t="shared" si="10"/>
        <v>444</v>
      </c>
      <c r="AD87">
        <f ca="1" t="shared" si="15"/>
        <v>80</v>
      </c>
      <c r="AE87">
        <f ca="1" t="shared" si="11"/>
        <v>238</v>
      </c>
      <c r="AF87">
        <f ca="1" t="shared" si="12"/>
        <v>69</v>
      </c>
      <c r="AG87">
        <f ca="1" t="shared" si="16"/>
        <v>0.69</v>
      </c>
      <c r="AH87">
        <f ca="1" t="shared" si="13"/>
        <v>0.311726837767278</v>
      </c>
      <c r="AI87">
        <f ca="1" t="shared" si="14"/>
        <v>0</v>
      </c>
      <c r="AJ87" t="b">
        <v>0</v>
      </c>
    </row>
    <row r="88" spans="1:36">
      <c r="A88" s="1" t="s">
        <v>611</v>
      </c>
      <c r="B88" s="1" t="s">
        <v>612</v>
      </c>
      <c r="C88" s="1" t="s">
        <v>114</v>
      </c>
      <c r="D88" s="1" t="s">
        <v>37</v>
      </c>
      <c r="E88" s="1" t="s">
        <v>38</v>
      </c>
      <c r="F88" s="2" t="s">
        <v>613</v>
      </c>
      <c r="G88" t="s">
        <v>614</v>
      </c>
      <c r="H88" s="1" t="s">
        <v>492</v>
      </c>
      <c r="I88" s="1" t="s">
        <v>61</v>
      </c>
      <c r="J88" s="1" t="s">
        <v>62</v>
      </c>
      <c r="K88" s="1" t="s">
        <v>499</v>
      </c>
      <c r="L88" s="1" t="s">
        <v>507</v>
      </c>
      <c r="M88" s="1" t="s">
        <v>44</v>
      </c>
      <c r="N88" s="1" t="s">
        <v>41</v>
      </c>
      <c r="O88" s="1" t="s">
        <v>65</v>
      </c>
      <c r="P88" s="1" t="s">
        <v>615</v>
      </c>
      <c r="Q88" s="1" t="s">
        <v>47</v>
      </c>
      <c r="R88" s="1" t="s">
        <v>67</v>
      </c>
      <c r="S88" s="1" t="s">
        <v>332</v>
      </c>
      <c r="T88" s="1" t="s">
        <v>41</v>
      </c>
      <c r="U88" s="1" t="s">
        <v>51</v>
      </c>
      <c r="V88" s="1" t="s">
        <v>70</v>
      </c>
      <c r="W88" s="1" t="s">
        <v>237</v>
      </c>
      <c r="X88" s="1" t="s">
        <v>54</v>
      </c>
      <c r="Y88" s="1" t="s">
        <v>41</v>
      </c>
      <c r="Z88" s="1" t="s">
        <v>41</v>
      </c>
      <c r="AA88" s="1">
        <v>1710206</v>
      </c>
      <c r="AB88">
        <f ca="1" t="shared" si="9"/>
        <v>34014</v>
      </c>
      <c r="AC88">
        <f ca="1" t="shared" si="10"/>
        <v>266</v>
      </c>
      <c r="AD88">
        <f ca="1" t="shared" si="15"/>
        <v>451</v>
      </c>
      <c r="AE88">
        <f ca="1" t="shared" si="11"/>
        <v>92</v>
      </c>
      <c r="AF88">
        <f ca="1" t="shared" si="12"/>
        <v>67</v>
      </c>
      <c r="AG88">
        <f ca="1" t="shared" si="16"/>
        <v>0.67</v>
      </c>
      <c r="AH88">
        <f ca="1" t="shared" si="13"/>
        <v>0.452571641069106</v>
      </c>
      <c r="AI88">
        <f ca="1" t="shared" si="14"/>
        <v>0</v>
      </c>
      <c r="AJ88" t="b">
        <v>0</v>
      </c>
    </row>
    <row r="89" spans="1:36">
      <c r="A89" s="1" t="s">
        <v>616</v>
      </c>
      <c r="B89" s="1" t="s">
        <v>617</v>
      </c>
      <c r="C89" s="1" t="s">
        <v>618</v>
      </c>
      <c r="D89" s="1" t="s">
        <v>37</v>
      </c>
      <c r="E89" s="1" t="s">
        <v>38</v>
      </c>
      <c r="F89" s="2" t="s">
        <v>398</v>
      </c>
      <c r="G89" t="s">
        <v>619</v>
      </c>
      <c r="H89" s="1" t="s">
        <v>492</v>
      </c>
      <c r="I89" s="1" t="s">
        <v>61</v>
      </c>
      <c r="J89" s="1" t="s">
        <v>62</v>
      </c>
      <c r="K89" s="1" t="s">
        <v>78</v>
      </c>
      <c r="L89" s="1" t="s">
        <v>64</v>
      </c>
      <c r="M89" s="1" t="s">
        <v>44</v>
      </c>
      <c r="N89" s="1" t="s">
        <v>41</v>
      </c>
      <c r="O89" s="1" t="s">
        <v>65</v>
      </c>
      <c r="P89" s="1" t="s">
        <v>620</v>
      </c>
      <c r="Q89" s="1" t="s">
        <v>47</v>
      </c>
      <c r="R89" s="1" t="s">
        <v>67</v>
      </c>
      <c r="S89" s="1" t="s">
        <v>336</v>
      </c>
      <c r="T89" s="1" t="s">
        <v>41</v>
      </c>
      <c r="U89" s="1" t="s">
        <v>69</v>
      </c>
      <c r="V89" s="1" t="s">
        <v>621</v>
      </c>
      <c r="W89" s="1" t="s">
        <v>243</v>
      </c>
      <c r="X89" s="1" t="s">
        <v>54</v>
      </c>
      <c r="Y89" s="1" t="s">
        <v>41</v>
      </c>
      <c r="Z89" s="1" t="s">
        <v>41</v>
      </c>
      <c r="AA89" s="1">
        <v>1710373</v>
      </c>
      <c r="AB89">
        <f ca="1" t="shared" si="9"/>
        <v>14460</v>
      </c>
      <c r="AC89">
        <f ca="1" t="shared" si="10"/>
        <v>206</v>
      </c>
      <c r="AD89">
        <f ca="1" t="shared" si="15"/>
        <v>453</v>
      </c>
      <c r="AE89">
        <f ca="1" t="shared" si="11"/>
        <v>316</v>
      </c>
      <c r="AF89">
        <f ca="1" t="shared" si="12"/>
        <v>67</v>
      </c>
      <c r="AG89">
        <f ca="1" t="shared" si="16"/>
        <v>0.67</v>
      </c>
      <c r="AH89">
        <f ca="1" t="shared" si="13"/>
        <v>0.603131973039896</v>
      </c>
      <c r="AI89">
        <f ca="1" t="shared" si="14"/>
        <v>1</v>
      </c>
      <c r="AJ89" t="b">
        <v>0</v>
      </c>
    </row>
    <row r="90" spans="1:36">
      <c r="A90" s="1" t="s">
        <v>622</v>
      </c>
      <c r="B90" s="1" t="s">
        <v>623</v>
      </c>
      <c r="C90" s="1" t="s">
        <v>622</v>
      </c>
      <c r="D90" s="1" t="s">
        <v>37</v>
      </c>
      <c r="E90" s="1" t="s">
        <v>38</v>
      </c>
      <c r="F90" s="2" t="s">
        <v>624</v>
      </c>
      <c r="G90" t="s">
        <v>625</v>
      </c>
      <c r="H90" s="1" t="s">
        <v>473</v>
      </c>
      <c r="I90" s="1" t="s">
        <v>61</v>
      </c>
      <c r="J90" s="1" t="s">
        <v>64</v>
      </c>
      <c r="K90" s="1" t="s">
        <v>78</v>
      </c>
      <c r="L90" s="1" t="s">
        <v>64</v>
      </c>
      <c r="M90" s="1" t="s">
        <v>44</v>
      </c>
      <c r="N90" s="1" t="s">
        <v>41</v>
      </c>
      <c r="O90" s="1" t="s">
        <v>65</v>
      </c>
      <c r="P90" s="1" t="s">
        <v>626</v>
      </c>
      <c r="Q90" s="1" t="s">
        <v>47</v>
      </c>
      <c r="R90" s="1" t="s">
        <v>67</v>
      </c>
      <c r="S90" s="1" t="s">
        <v>344</v>
      </c>
      <c r="T90" s="1" t="s">
        <v>41</v>
      </c>
      <c r="U90" s="1" t="s">
        <v>69</v>
      </c>
      <c r="V90" s="1" t="s">
        <v>627</v>
      </c>
      <c r="W90" s="1" t="s">
        <v>249</v>
      </c>
      <c r="X90" s="1" t="s">
        <v>54</v>
      </c>
      <c r="Y90" s="1" t="s">
        <v>41</v>
      </c>
      <c r="Z90" s="1" t="s">
        <v>41</v>
      </c>
      <c r="AA90" s="1">
        <v>1711018</v>
      </c>
      <c r="AB90">
        <f ca="1" t="shared" si="9"/>
        <v>32029</v>
      </c>
      <c r="AC90">
        <f ca="1" t="shared" si="10"/>
        <v>356</v>
      </c>
      <c r="AD90">
        <f ca="1" t="shared" si="15"/>
        <v>109</v>
      </c>
      <c r="AE90">
        <f ca="1" t="shared" si="11"/>
        <v>287</v>
      </c>
      <c r="AF90">
        <f ca="1" t="shared" si="12"/>
        <v>90</v>
      </c>
      <c r="AG90">
        <f ca="1" t="shared" si="16"/>
        <v>0.9</v>
      </c>
      <c r="AH90">
        <f ca="1" t="shared" si="13"/>
        <v>0.147210377606125</v>
      </c>
      <c r="AI90">
        <f ca="1" t="shared" si="14"/>
        <v>0</v>
      </c>
      <c r="AJ90" t="b">
        <v>1</v>
      </c>
    </row>
    <row r="91" spans="1:36">
      <c r="A91" s="1" t="s">
        <v>628</v>
      </c>
      <c r="B91" s="1" t="s">
        <v>629</v>
      </c>
      <c r="C91" s="1" t="s">
        <v>484</v>
      </c>
      <c r="D91" s="1" t="s">
        <v>37</v>
      </c>
      <c r="E91" s="1" t="s">
        <v>38</v>
      </c>
      <c r="F91" s="2" t="s">
        <v>630</v>
      </c>
      <c r="G91" t="s">
        <v>631</v>
      </c>
      <c r="H91" s="1" t="s">
        <v>492</v>
      </c>
      <c r="I91" s="1" t="s">
        <v>61</v>
      </c>
      <c r="J91" s="1" t="s">
        <v>62</v>
      </c>
      <c r="K91" s="1" t="s">
        <v>499</v>
      </c>
      <c r="L91" s="1" t="s">
        <v>507</v>
      </c>
      <c r="M91" s="1" t="s">
        <v>44</v>
      </c>
      <c r="N91" s="1" t="s">
        <v>41</v>
      </c>
      <c r="O91" s="1" t="s">
        <v>65</v>
      </c>
      <c r="P91" s="1" t="s">
        <v>632</v>
      </c>
      <c r="Q91" s="1" t="s">
        <v>47</v>
      </c>
      <c r="R91" s="1" t="s">
        <v>67</v>
      </c>
      <c r="S91" s="1" t="s">
        <v>352</v>
      </c>
      <c r="T91" s="1" t="s">
        <v>41</v>
      </c>
      <c r="U91" s="1" t="s">
        <v>51</v>
      </c>
      <c r="V91" s="1" t="s">
        <v>180</v>
      </c>
      <c r="W91" s="1" t="s">
        <v>255</v>
      </c>
      <c r="X91" s="1" t="s">
        <v>54</v>
      </c>
      <c r="Y91" s="1" t="s">
        <v>41</v>
      </c>
      <c r="Z91" s="1" t="s">
        <v>41</v>
      </c>
      <c r="AA91" s="1">
        <v>1805301</v>
      </c>
      <c r="AB91">
        <f ca="1" t="shared" si="9"/>
        <v>33918</v>
      </c>
      <c r="AC91">
        <f ca="1" t="shared" si="10"/>
        <v>407</v>
      </c>
      <c r="AD91">
        <f ca="1" t="shared" si="15"/>
        <v>354</v>
      </c>
      <c r="AE91">
        <f ca="1" t="shared" si="11"/>
        <v>485</v>
      </c>
      <c r="AF91">
        <f ca="1" t="shared" si="12"/>
        <v>59</v>
      </c>
      <c r="AG91">
        <f ca="1" t="shared" si="16"/>
        <v>0.59</v>
      </c>
      <c r="AH91">
        <f ca="1" t="shared" si="13"/>
        <v>0.814521635883502</v>
      </c>
      <c r="AI91">
        <f ca="1" t="shared" si="14"/>
        <v>1</v>
      </c>
      <c r="AJ91" t="b">
        <v>0</v>
      </c>
    </row>
    <row r="92" spans="1:36">
      <c r="A92" s="1" t="s">
        <v>633</v>
      </c>
      <c r="B92" s="1" t="s">
        <v>634</v>
      </c>
      <c r="C92" s="1" t="s">
        <v>404</v>
      </c>
      <c r="D92" s="1" t="s">
        <v>37</v>
      </c>
      <c r="E92" s="1" t="s">
        <v>38</v>
      </c>
      <c r="F92" s="2" t="s">
        <v>635</v>
      </c>
      <c r="G92" t="s">
        <v>636</v>
      </c>
      <c r="H92" s="1" t="s">
        <v>492</v>
      </c>
      <c r="I92" s="1" t="s">
        <v>61</v>
      </c>
      <c r="J92" s="1" t="s">
        <v>62</v>
      </c>
      <c r="K92" s="1" t="s">
        <v>499</v>
      </c>
      <c r="L92" s="1" t="s">
        <v>507</v>
      </c>
      <c r="M92" s="1" t="s">
        <v>44</v>
      </c>
      <c r="N92" s="1" t="s">
        <v>41</v>
      </c>
      <c r="O92" s="1" t="s">
        <v>65</v>
      </c>
      <c r="P92" s="1" t="s">
        <v>637</v>
      </c>
      <c r="Q92" s="1" t="s">
        <v>47</v>
      </c>
      <c r="R92" s="1" t="s">
        <v>67</v>
      </c>
      <c r="S92" s="1" t="s">
        <v>358</v>
      </c>
      <c r="T92" s="1" t="s">
        <v>41</v>
      </c>
      <c r="U92" s="1" t="s">
        <v>69</v>
      </c>
      <c r="V92" s="1" t="s">
        <v>638</v>
      </c>
      <c r="W92" s="1" t="s">
        <v>260</v>
      </c>
      <c r="X92" s="1" t="s">
        <v>54</v>
      </c>
      <c r="Y92" s="1" t="s">
        <v>41</v>
      </c>
      <c r="Z92" s="1" t="s">
        <v>41</v>
      </c>
      <c r="AA92" s="1">
        <v>1806386</v>
      </c>
      <c r="AB92">
        <f ca="1" t="shared" si="9"/>
        <v>9875</v>
      </c>
      <c r="AC92">
        <f ca="1" t="shared" si="10"/>
        <v>229</v>
      </c>
      <c r="AD92">
        <f ca="1" t="shared" si="15"/>
        <v>251</v>
      </c>
      <c r="AE92">
        <f ca="1" t="shared" si="11"/>
        <v>490</v>
      </c>
      <c r="AF92">
        <f ca="1" t="shared" si="12"/>
        <v>77</v>
      </c>
      <c r="AG92">
        <f ca="1" t="shared" si="16"/>
        <v>0.77</v>
      </c>
      <c r="AH92">
        <f ca="1" t="shared" si="13"/>
        <v>0.551295542921531</v>
      </c>
      <c r="AI92">
        <f ca="1" t="shared" si="14"/>
        <v>1</v>
      </c>
      <c r="AJ92" t="b">
        <v>1</v>
      </c>
    </row>
    <row r="93" spans="1:36">
      <c r="A93" s="1" t="s">
        <v>639</v>
      </c>
      <c r="B93" s="1" t="s">
        <v>640</v>
      </c>
      <c r="C93" s="1" t="s">
        <v>639</v>
      </c>
      <c r="D93" s="1" t="s">
        <v>37</v>
      </c>
      <c r="E93" s="1" t="s">
        <v>438</v>
      </c>
      <c r="F93" s="2" t="s">
        <v>641</v>
      </c>
      <c r="G93" t="s">
        <v>642</v>
      </c>
      <c r="H93" s="1" t="s">
        <v>492</v>
      </c>
      <c r="I93" s="1" t="s">
        <v>61</v>
      </c>
      <c r="J93" s="1" t="s">
        <v>62</v>
      </c>
      <c r="K93" s="1" t="s">
        <v>78</v>
      </c>
      <c r="L93" s="1" t="s">
        <v>64</v>
      </c>
      <c r="M93" s="1" t="s">
        <v>44</v>
      </c>
      <c r="N93" s="1" t="s">
        <v>41</v>
      </c>
      <c r="O93" s="1" t="s">
        <v>65</v>
      </c>
      <c r="P93" s="1" t="s">
        <v>643</v>
      </c>
      <c r="Q93" s="1" t="s">
        <v>47</v>
      </c>
      <c r="R93" s="1" t="s">
        <v>67</v>
      </c>
      <c r="S93" s="1" t="s">
        <v>365</v>
      </c>
      <c r="T93" s="1" t="s">
        <v>41</v>
      </c>
      <c r="U93" s="1" t="s">
        <v>69</v>
      </c>
      <c r="V93" s="1" t="s">
        <v>644</v>
      </c>
      <c r="W93" s="1" t="s">
        <v>265</v>
      </c>
      <c r="X93" s="1" t="s">
        <v>54</v>
      </c>
      <c r="Y93" s="1" t="s">
        <v>645</v>
      </c>
      <c r="Z93" s="1" t="s">
        <v>41</v>
      </c>
      <c r="AA93" s="1">
        <v>1806410</v>
      </c>
      <c r="AB93">
        <f ca="1" t="shared" si="9"/>
        <v>32004</v>
      </c>
      <c r="AC93">
        <f ca="1" t="shared" si="10"/>
        <v>298</v>
      </c>
      <c r="AD93">
        <f ca="1" t="shared" si="15"/>
        <v>94</v>
      </c>
      <c r="AE93">
        <f ca="1" t="shared" si="11"/>
        <v>238</v>
      </c>
      <c r="AF93">
        <f ca="1" t="shared" si="12"/>
        <v>70</v>
      </c>
      <c r="AG93">
        <f ca="1" t="shared" si="16"/>
        <v>0.7</v>
      </c>
      <c r="AH93">
        <f ca="1" t="shared" si="13"/>
        <v>0.510120838561663</v>
      </c>
      <c r="AI93">
        <f ca="1" t="shared" si="14"/>
        <v>1</v>
      </c>
      <c r="AJ93" t="b">
        <v>1</v>
      </c>
    </row>
    <row r="94" spans="1:36">
      <c r="A94" s="1" t="s">
        <v>646</v>
      </c>
      <c r="B94" s="1" t="s">
        <v>647</v>
      </c>
      <c r="C94" s="1" t="s">
        <v>648</v>
      </c>
      <c r="D94" s="1" t="s">
        <v>37</v>
      </c>
      <c r="E94" s="1" t="s">
        <v>438</v>
      </c>
      <c r="F94" s="2" t="s">
        <v>157</v>
      </c>
      <c r="G94" t="s">
        <v>649</v>
      </c>
      <c r="H94" s="1" t="s">
        <v>492</v>
      </c>
      <c r="I94" s="1" t="s">
        <v>61</v>
      </c>
      <c r="J94" s="1" t="s">
        <v>62</v>
      </c>
      <c r="K94" s="1" t="s">
        <v>499</v>
      </c>
      <c r="L94" s="1" t="s">
        <v>507</v>
      </c>
      <c r="M94" s="1" t="s">
        <v>44</v>
      </c>
      <c r="N94" s="1" t="s">
        <v>41</v>
      </c>
      <c r="O94" s="1" t="s">
        <v>65</v>
      </c>
      <c r="P94" s="1" t="s">
        <v>650</v>
      </c>
      <c r="Q94" s="1" t="s">
        <v>47</v>
      </c>
      <c r="R94" s="1" t="s">
        <v>67</v>
      </c>
      <c r="S94" s="1" t="s">
        <v>372</v>
      </c>
      <c r="T94" s="1" t="s">
        <v>41</v>
      </c>
      <c r="U94" s="1" t="s">
        <v>69</v>
      </c>
      <c r="V94" s="1" t="s">
        <v>651</v>
      </c>
      <c r="W94" s="1" t="s">
        <v>271</v>
      </c>
      <c r="X94" s="1" t="s">
        <v>54</v>
      </c>
      <c r="Y94" s="1" t="s">
        <v>41</v>
      </c>
      <c r="Z94" s="1" t="s">
        <v>41</v>
      </c>
      <c r="AA94" s="1">
        <v>1806487</v>
      </c>
      <c r="AB94">
        <f ca="1" t="shared" si="9"/>
        <v>47416</v>
      </c>
      <c r="AC94">
        <f ca="1" t="shared" si="10"/>
        <v>254</v>
      </c>
      <c r="AD94">
        <f ca="1" t="shared" si="15"/>
        <v>201</v>
      </c>
      <c r="AE94">
        <f ca="1" t="shared" si="11"/>
        <v>105</v>
      </c>
      <c r="AF94">
        <f ca="1" t="shared" si="12"/>
        <v>97</v>
      </c>
      <c r="AG94">
        <f ca="1" t="shared" si="16"/>
        <v>0.97</v>
      </c>
      <c r="AH94">
        <f ca="1" t="shared" si="13"/>
        <v>0.389620207121615</v>
      </c>
      <c r="AI94">
        <f ca="1" t="shared" si="14"/>
        <v>0</v>
      </c>
      <c r="AJ94" t="b">
        <v>1</v>
      </c>
    </row>
    <row r="95" spans="1:36">
      <c r="A95" s="1" t="s">
        <v>652</v>
      </c>
      <c r="B95" s="1" t="s">
        <v>653</v>
      </c>
      <c r="C95" s="1" t="s">
        <v>404</v>
      </c>
      <c r="D95" s="1" t="s">
        <v>37</v>
      </c>
      <c r="E95" s="1" t="s">
        <v>38</v>
      </c>
      <c r="F95" s="2" t="s">
        <v>654</v>
      </c>
      <c r="G95" t="s">
        <v>655</v>
      </c>
      <c r="H95" s="1" t="s">
        <v>473</v>
      </c>
      <c r="I95" s="1" t="s">
        <v>61</v>
      </c>
      <c r="J95" s="1" t="s">
        <v>64</v>
      </c>
      <c r="K95" s="1" t="s">
        <v>78</v>
      </c>
      <c r="L95" s="1" t="s">
        <v>64</v>
      </c>
      <c r="M95" s="1" t="s">
        <v>44</v>
      </c>
      <c r="N95" s="1" t="s">
        <v>41</v>
      </c>
      <c r="O95" s="1" t="s">
        <v>65</v>
      </c>
      <c r="P95" s="1" t="s">
        <v>656</v>
      </c>
      <c r="Q95" s="1" t="s">
        <v>47</v>
      </c>
      <c r="R95" s="1" t="s">
        <v>67</v>
      </c>
      <c r="S95" s="1" t="s">
        <v>380</v>
      </c>
      <c r="T95" s="1" t="s">
        <v>41</v>
      </c>
      <c r="U95" s="1" t="s">
        <v>51</v>
      </c>
      <c r="V95" s="1" t="s">
        <v>657</v>
      </c>
      <c r="W95" s="1" t="s">
        <v>119</v>
      </c>
      <c r="X95" s="1" t="s">
        <v>54</v>
      </c>
      <c r="Y95" s="1" t="s">
        <v>41</v>
      </c>
      <c r="Z95" s="1" t="s">
        <v>41</v>
      </c>
      <c r="AA95" s="1">
        <v>1807001</v>
      </c>
      <c r="AB95">
        <f ca="1" t="shared" si="9"/>
        <v>29283</v>
      </c>
      <c r="AC95">
        <f ca="1" t="shared" si="10"/>
        <v>330</v>
      </c>
      <c r="AD95">
        <f ca="1" t="shared" si="15"/>
        <v>88</v>
      </c>
      <c r="AE95">
        <f ca="1" t="shared" si="11"/>
        <v>232</v>
      </c>
      <c r="AF95">
        <f ca="1" t="shared" si="12"/>
        <v>54</v>
      </c>
      <c r="AG95">
        <f ca="1" t="shared" si="16"/>
        <v>0.54</v>
      </c>
      <c r="AH95">
        <f ca="1" t="shared" si="13"/>
        <v>0.590219466330031</v>
      </c>
      <c r="AI95">
        <f ca="1" t="shared" si="14"/>
        <v>1</v>
      </c>
      <c r="AJ95" t="b">
        <v>0</v>
      </c>
    </row>
    <row r="96" spans="1:36">
      <c r="A96" s="1" t="s">
        <v>658</v>
      </c>
      <c r="B96" s="1" t="s">
        <v>659</v>
      </c>
      <c r="C96" s="1" t="s">
        <v>660</v>
      </c>
      <c r="D96" s="1" t="s">
        <v>37</v>
      </c>
      <c r="E96" s="1" t="s">
        <v>438</v>
      </c>
      <c r="F96" s="2" t="s">
        <v>661</v>
      </c>
      <c r="G96" t="s">
        <v>662</v>
      </c>
      <c r="H96" s="1" t="s">
        <v>492</v>
      </c>
      <c r="I96" s="1" t="s">
        <v>61</v>
      </c>
      <c r="J96" s="1" t="s">
        <v>62</v>
      </c>
      <c r="K96" s="1" t="s">
        <v>78</v>
      </c>
      <c r="L96" s="1" t="s">
        <v>64</v>
      </c>
      <c r="M96" s="1" t="s">
        <v>44</v>
      </c>
      <c r="N96" s="1" t="s">
        <v>41</v>
      </c>
      <c r="O96" s="1" t="s">
        <v>65</v>
      </c>
      <c r="P96" s="1" t="s">
        <v>626</v>
      </c>
      <c r="Q96" s="1" t="s">
        <v>47</v>
      </c>
      <c r="R96" s="1" t="s">
        <v>67</v>
      </c>
      <c r="S96" s="1" t="s">
        <v>386</v>
      </c>
      <c r="T96" s="1" t="s">
        <v>41</v>
      </c>
      <c r="U96" s="1" t="s">
        <v>69</v>
      </c>
      <c r="V96" s="1" t="s">
        <v>663</v>
      </c>
      <c r="W96" s="1" t="s">
        <v>265</v>
      </c>
      <c r="X96" s="1" t="s">
        <v>54</v>
      </c>
      <c r="Y96" s="1" t="s">
        <v>41</v>
      </c>
      <c r="Z96" s="1" t="s">
        <v>41</v>
      </c>
      <c r="AA96" s="1">
        <v>1808246</v>
      </c>
      <c r="AB96">
        <f ca="1" t="shared" si="9"/>
        <v>42031</v>
      </c>
      <c r="AC96">
        <f ca="1" t="shared" si="10"/>
        <v>439</v>
      </c>
      <c r="AD96">
        <f ca="1" t="shared" si="15"/>
        <v>245</v>
      </c>
      <c r="AE96">
        <f ca="1" t="shared" si="11"/>
        <v>112</v>
      </c>
      <c r="AF96">
        <f ca="1" t="shared" si="12"/>
        <v>80</v>
      </c>
      <c r="AG96">
        <f ca="1" t="shared" si="16"/>
        <v>0.8</v>
      </c>
      <c r="AH96">
        <f ca="1" t="shared" si="13"/>
        <v>0.791721718452072</v>
      </c>
      <c r="AI96">
        <f ca="1" t="shared" si="14"/>
        <v>1</v>
      </c>
      <c r="AJ96" t="b">
        <v>1</v>
      </c>
    </row>
    <row r="97" spans="1:36">
      <c r="A97" s="1" t="s">
        <v>664</v>
      </c>
      <c r="B97" s="1" t="s">
        <v>665</v>
      </c>
      <c r="C97" s="1" t="s">
        <v>664</v>
      </c>
      <c r="D97" s="1" t="s">
        <v>37</v>
      </c>
      <c r="E97" s="1" t="s">
        <v>438</v>
      </c>
      <c r="F97" s="2" t="s">
        <v>262</v>
      </c>
      <c r="G97" t="s">
        <v>666</v>
      </c>
      <c r="H97" s="1" t="s">
        <v>492</v>
      </c>
      <c r="I97" s="1" t="s">
        <v>61</v>
      </c>
      <c r="J97" s="1" t="s">
        <v>62</v>
      </c>
      <c r="K97" s="1" t="s">
        <v>499</v>
      </c>
      <c r="L97" s="1" t="s">
        <v>500</v>
      </c>
      <c r="M97" s="1" t="s">
        <v>44</v>
      </c>
      <c r="N97" s="1" t="s">
        <v>41</v>
      </c>
      <c r="O97" s="1" t="s">
        <v>65</v>
      </c>
      <c r="P97" s="1" t="s">
        <v>667</v>
      </c>
      <c r="Q97" s="1" t="s">
        <v>47</v>
      </c>
      <c r="R97" s="1" t="s">
        <v>67</v>
      </c>
      <c r="S97" s="1" t="s">
        <v>668</v>
      </c>
      <c r="T97" s="1" t="s">
        <v>41</v>
      </c>
      <c r="U97" s="1" t="s">
        <v>51</v>
      </c>
      <c r="V97" s="1" t="s">
        <v>110</v>
      </c>
      <c r="W97" s="1" t="s">
        <v>286</v>
      </c>
      <c r="X97" s="1" t="s">
        <v>54</v>
      </c>
      <c r="Y97" s="1" t="s">
        <v>669</v>
      </c>
      <c r="Z97" s="1" t="s">
        <v>670</v>
      </c>
      <c r="AA97" s="1">
        <v>1809334</v>
      </c>
      <c r="AB97">
        <f ca="1" t="shared" si="9"/>
        <v>17313</v>
      </c>
      <c r="AC97">
        <f ca="1" t="shared" si="10"/>
        <v>98</v>
      </c>
      <c r="AD97">
        <f ca="1" t="shared" si="15"/>
        <v>494</v>
      </c>
      <c r="AE97">
        <f ca="1" t="shared" si="11"/>
        <v>312</v>
      </c>
      <c r="AF97">
        <f ca="1" t="shared" si="12"/>
        <v>59</v>
      </c>
      <c r="AG97">
        <f ca="1" t="shared" si="16"/>
        <v>0.59</v>
      </c>
      <c r="AH97">
        <f ca="1" t="shared" si="13"/>
        <v>0.826895665211262</v>
      </c>
      <c r="AI97">
        <f ca="1" t="shared" si="14"/>
        <v>1</v>
      </c>
      <c r="AJ97" t="b">
        <v>0</v>
      </c>
    </row>
    <row r="98" spans="1:36">
      <c r="A98" s="1" t="s">
        <v>671</v>
      </c>
      <c r="B98" s="1" t="s">
        <v>672</v>
      </c>
      <c r="C98" s="1" t="s">
        <v>671</v>
      </c>
      <c r="D98" s="1" t="s">
        <v>37</v>
      </c>
      <c r="E98" s="1" t="s">
        <v>38</v>
      </c>
      <c r="F98" s="2" t="s">
        <v>673</v>
      </c>
      <c r="G98" t="s">
        <v>674</v>
      </c>
      <c r="H98" s="1" t="s">
        <v>675</v>
      </c>
      <c r="I98" s="1" t="s">
        <v>61</v>
      </c>
      <c r="J98" s="1" t="s">
        <v>62</v>
      </c>
      <c r="K98" s="1" t="s">
        <v>78</v>
      </c>
      <c r="L98" s="1" t="s">
        <v>64</v>
      </c>
      <c r="M98" s="1" t="s">
        <v>44</v>
      </c>
      <c r="N98" s="1" t="s">
        <v>41</v>
      </c>
      <c r="O98" s="1" t="s">
        <v>45</v>
      </c>
      <c r="P98" s="1" t="s">
        <v>521</v>
      </c>
      <c r="Q98" s="1" t="s">
        <v>47</v>
      </c>
      <c r="R98" s="1" t="s">
        <v>67</v>
      </c>
      <c r="S98" s="1" t="s">
        <v>676</v>
      </c>
      <c r="T98" s="1" t="s">
        <v>41</v>
      </c>
      <c r="U98" s="1" t="s">
        <v>162</v>
      </c>
      <c r="V98" s="1" t="s">
        <v>677</v>
      </c>
      <c r="W98" s="1" t="s">
        <v>292</v>
      </c>
      <c r="X98" s="1" t="s">
        <v>54</v>
      </c>
      <c r="Y98" s="1" t="s">
        <v>41</v>
      </c>
      <c r="Z98" s="1" t="s">
        <v>41</v>
      </c>
      <c r="AA98" s="1">
        <v>1606233</v>
      </c>
      <c r="AB98">
        <f ca="1" t="shared" si="9"/>
        <v>22451</v>
      </c>
      <c r="AC98">
        <f ca="1" t="shared" si="10"/>
        <v>494</v>
      </c>
      <c r="AD98">
        <f ca="1" t="shared" si="15"/>
        <v>427</v>
      </c>
      <c r="AE98">
        <f ca="1" t="shared" si="11"/>
        <v>85</v>
      </c>
      <c r="AF98">
        <f ca="1" t="shared" si="12"/>
        <v>66</v>
      </c>
      <c r="AG98">
        <f ca="1" t="shared" si="16"/>
        <v>0.66</v>
      </c>
      <c r="AH98">
        <f ca="1" t="shared" si="13"/>
        <v>0.104824579320751</v>
      </c>
      <c r="AI98">
        <f ca="1" t="shared" si="14"/>
        <v>0</v>
      </c>
      <c r="AJ98" t="b">
        <v>0</v>
      </c>
    </row>
    <row r="99" spans="1:36">
      <c r="A99" s="1" t="s">
        <v>678</v>
      </c>
      <c r="B99" s="1" t="s">
        <v>679</v>
      </c>
      <c r="C99" s="1" t="s">
        <v>680</v>
      </c>
      <c r="D99" s="1" t="s">
        <v>37</v>
      </c>
      <c r="E99" s="1" t="s">
        <v>38</v>
      </c>
      <c r="F99" s="2" t="s">
        <v>490</v>
      </c>
      <c r="G99" t="s">
        <v>681</v>
      </c>
      <c r="H99" s="1" t="s">
        <v>675</v>
      </c>
      <c r="I99" s="1" t="s">
        <v>61</v>
      </c>
      <c r="J99" s="1" t="s">
        <v>62</v>
      </c>
      <c r="K99" s="1" t="s">
        <v>78</v>
      </c>
      <c r="L99" s="1" t="s">
        <v>64</v>
      </c>
      <c r="M99" s="1" t="s">
        <v>44</v>
      </c>
      <c r="N99" s="1" t="s">
        <v>41</v>
      </c>
      <c r="O99" s="1" t="s">
        <v>45</v>
      </c>
      <c r="P99" s="1" t="s">
        <v>682</v>
      </c>
      <c r="Q99" s="1" t="s">
        <v>47</v>
      </c>
      <c r="R99" s="1" t="s">
        <v>67</v>
      </c>
      <c r="S99" s="1" t="s">
        <v>683</v>
      </c>
      <c r="T99" s="1" t="s">
        <v>41</v>
      </c>
      <c r="U99" s="1" t="s">
        <v>69</v>
      </c>
      <c r="V99" s="1" t="s">
        <v>684</v>
      </c>
      <c r="W99" s="1" t="s">
        <v>298</v>
      </c>
      <c r="X99" s="1" t="s">
        <v>54</v>
      </c>
      <c r="Y99" s="1" t="s">
        <v>685</v>
      </c>
      <c r="Z99" s="1" t="s">
        <v>41</v>
      </c>
      <c r="AA99" s="1">
        <v>1607094</v>
      </c>
      <c r="AB99">
        <f ca="1" t="shared" si="9"/>
        <v>20726</v>
      </c>
      <c r="AC99">
        <f ca="1" t="shared" si="10"/>
        <v>108</v>
      </c>
      <c r="AD99">
        <f ca="1" t="shared" si="15"/>
        <v>158</v>
      </c>
      <c r="AE99">
        <f ca="1" t="shared" si="11"/>
        <v>473</v>
      </c>
      <c r="AF99">
        <f ca="1" t="shared" si="12"/>
        <v>59</v>
      </c>
      <c r="AG99">
        <f ca="1" t="shared" si="16"/>
        <v>0.59</v>
      </c>
      <c r="AH99">
        <f ca="1" t="shared" si="13"/>
        <v>0.656373788479633</v>
      </c>
      <c r="AI99">
        <f ca="1" t="shared" si="14"/>
        <v>1</v>
      </c>
      <c r="AJ99" t="b">
        <v>1</v>
      </c>
    </row>
    <row r="100" spans="1:36">
      <c r="A100" s="1" t="s">
        <v>686</v>
      </c>
      <c r="B100" s="1" t="s">
        <v>687</v>
      </c>
      <c r="C100" s="1" t="s">
        <v>688</v>
      </c>
      <c r="D100" s="1" t="s">
        <v>37</v>
      </c>
      <c r="E100" s="1" t="s">
        <v>38</v>
      </c>
      <c r="F100" s="2" t="s">
        <v>689</v>
      </c>
      <c r="G100" t="s">
        <v>578</v>
      </c>
      <c r="H100" s="1" t="s">
        <v>675</v>
      </c>
      <c r="I100" s="1" t="s">
        <v>61</v>
      </c>
      <c r="J100" s="1" t="s">
        <v>62</v>
      </c>
      <c r="K100" s="1" t="s">
        <v>499</v>
      </c>
      <c r="L100" s="1" t="s">
        <v>500</v>
      </c>
      <c r="M100" s="1" t="s">
        <v>44</v>
      </c>
      <c r="N100" s="1" t="s">
        <v>41</v>
      </c>
      <c r="O100" s="1" t="s">
        <v>65</v>
      </c>
      <c r="P100" s="1" t="s">
        <v>690</v>
      </c>
      <c r="Q100" s="1" t="s">
        <v>47</v>
      </c>
      <c r="R100" s="1" t="s">
        <v>67</v>
      </c>
      <c r="S100" s="1" t="s">
        <v>691</v>
      </c>
      <c r="T100" s="1" t="s">
        <v>41</v>
      </c>
      <c r="U100" s="1" t="s">
        <v>51</v>
      </c>
      <c r="V100" s="1" t="s">
        <v>692</v>
      </c>
      <c r="W100" s="1" t="s">
        <v>303</v>
      </c>
      <c r="X100" s="1" t="s">
        <v>54</v>
      </c>
      <c r="Y100" s="1" t="s">
        <v>693</v>
      </c>
      <c r="Z100" s="1" t="s">
        <v>41</v>
      </c>
      <c r="AA100" s="1">
        <v>1607097</v>
      </c>
      <c r="AB100">
        <f ca="1" t="shared" si="9"/>
        <v>11334</v>
      </c>
      <c r="AC100">
        <f ca="1" t="shared" si="10"/>
        <v>399</v>
      </c>
      <c r="AD100">
        <f ca="1" t="shared" si="15"/>
        <v>392</v>
      </c>
      <c r="AE100">
        <f ca="1" t="shared" si="11"/>
        <v>262</v>
      </c>
      <c r="AF100">
        <f ca="1" t="shared" si="12"/>
        <v>59</v>
      </c>
      <c r="AG100">
        <f ca="1" t="shared" ref="AG100:AG138" si="17">AF100/100</f>
        <v>0.59</v>
      </c>
      <c r="AH100">
        <f ca="1" t="shared" si="13"/>
        <v>0.711418721634777</v>
      </c>
      <c r="AI100">
        <f ca="1" t="shared" si="14"/>
        <v>1</v>
      </c>
      <c r="AJ100" t="b">
        <v>0</v>
      </c>
    </row>
    <row r="101" spans="1:36">
      <c r="A101" s="1" t="s">
        <v>694</v>
      </c>
      <c r="B101" s="1" t="s">
        <v>695</v>
      </c>
      <c r="C101" s="1" t="s">
        <v>696</v>
      </c>
      <c r="D101" s="1" t="s">
        <v>37</v>
      </c>
      <c r="E101" s="1" t="s">
        <v>38</v>
      </c>
      <c r="F101" s="2" t="s">
        <v>697</v>
      </c>
      <c r="G101" t="s">
        <v>698</v>
      </c>
      <c r="H101" s="1" t="s">
        <v>675</v>
      </c>
      <c r="I101" s="1" t="s">
        <v>61</v>
      </c>
      <c r="J101" s="1" t="s">
        <v>62</v>
      </c>
      <c r="K101" s="1" t="s">
        <v>499</v>
      </c>
      <c r="L101" s="1" t="s">
        <v>507</v>
      </c>
      <c r="M101" s="1" t="s">
        <v>44</v>
      </c>
      <c r="N101" s="1" t="s">
        <v>41</v>
      </c>
      <c r="O101" s="1" t="s">
        <v>65</v>
      </c>
      <c r="P101" s="1" t="s">
        <v>699</v>
      </c>
      <c r="Q101" s="1" t="s">
        <v>47</v>
      </c>
      <c r="R101" s="1" t="s">
        <v>67</v>
      </c>
      <c r="S101" s="1" t="s">
        <v>700</v>
      </c>
      <c r="T101" s="1" t="s">
        <v>41</v>
      </c>
      <c r="U101" s="1" t="s">
        <v>51</v>
      </c>
      <c r="V101" s="1" t="s">
        <v>701</v>
      </c>
      <c r="W101" s="1" t="s">
        <v>41</v>
      </c>
      <c r="X101" s="1" t="s">
        <v>54</v>
      </c>
      <c r="Y101" s="1" t="s">
        <v>41</v>
      </c>
      <c r="Z101" s="1" t="s">
        <v>41</v>
      </c>
      <c r="AA101" s="1">
        <v>1610159</v>
      </c>
      <c r="AB101">
        <f ca="1" t="shared" si="9"/>
        <v>30203</v>
      </c>
      <c r="AC101">
        <f ca="1" t="shared" si="10"/>
        <v>477</v>
      </c>
      <c r="AD101">
        <f ca="1" t="shared" si="15"/>
        <v>88</v>
      </c>
      <c r="AE101">
        <f ca="1" t="shared" si="11"/>
        <v>358</v>
      </c>
      <c r="AF101">
        <f ca="1" t="shared" si="12"/>
        <v>77</v>
      </c>
      <c r="AG101">
        <f ca="1" t="shared" si="17"/>
        <v>0.77</v>
      </c>
      <c r="AH101">
        <f ca="1" t="shared" si="13"/>
        <v>0.414661122167818</v>
      </c>
      <c r="AI101">
        <f ca="1" t="shared" si="14"/>
        <v>0</v>
      </c>
      <c r="AJ101" t="b">
        <v>0</v>
      </c>
    </row>
    <row r="102" spans="1:36">
      <c r="A102" s="1" t="s">
        <v>702</v>
      </c>
      <c r="B102" s="1" t="s">
        <v>703</v>
      </c>
      <c r="C102" s="1" t="s">
        <v>704</v>
      </c>
      <c r="D102" s="1" t="s">
        <v>37</v>
      </c>
      <c r="E102" s="1" t="s">
        <v>38</v>
      </c>
      <c r="F102" s="2" t="s">
        <v>705</v>
      </c>
      <c r="G102" t="s">
        <v>706</v>
      </c>
      <c r="H102" s="1" t="s">
        <v>707</v>
      </c>
      <c r="I102" s="1" t="s">
        <v>61</v>
      </c>
      <c r="J102" s="1" t="s">
        <v>62</v>
      </c>
      <c r="K102" s="1" t="s">
        <v>499</v>
      </c>
      <c r="L102" s="1" t="s">
        <v>507</v>
      </c>
      <c r="M102" s="1" t="s">
        <v>44</v>
      </c>
      <c r="N102" s="1" t="s">
        <v>41</v>
      </c>
      <c r="O102" s="1" t="s">
        <v>45</v>
      </c>
      <c r="P102" s="1" t="s">
        <v>708</v>
      </c>
      <c r="Q102" s="1" t="s">
        <v>47</v>
      </c>
      <c r="R102" s="1" t="s">
        <v>67</v>
      </c>
      <c r="S102" s="1" t="s">
        <v>709</v>
      </c>
      <c r="T102" s="1" t="s">
        <v>41</v>
      </c>
      <c r="U102" s="1" t="s">
        <v>51</v>
      </c>
      <c r="V102" s="1" t="s">
        <v>710</v>
      </c>
      <c r="W102" s="1" t="s">
        <v>312</v>
      </c>
      <c r="X102" s="1" t="s">
        <v>54</v>
      </c>
      <c r="Y102" s="1" t="s">
        <v>685</v>
      </c>
      <c r="Z102" s="1" t="s">
        <v>41</v>
      </c>
      <c r="AA102" s="1">
        <v>1611056</v>
      </c>
      <c r="AB102">
        <f ca="1" t="shared" si="9"/>
        <v>48979</v>
      </c>
      <c r="AC102">
        <f ca="1" t="shared" si="10"/>
        <v>144</v>
      </c>
      <c r="AD102">
        <f ca="1" t="shared" si="15"/>
        <v>89</v>
      </c>
      <c r="AE102">
        <f ca="1" t="shared" si="11"/>
        <v>207</v>
      </c>
      <c r="AF102">
        <f ca="1" t="shared" si="12"/>
        <v>57</v>
      </c>
      <c r="AG102">
        <f ca="1" t="shared" si="17"/>
        <v>0.57</v>
      </c>
      <c r="AH102">
        <f ca="1" t="shared" si="13"/>
        <v>0.233582943224031</v>
      </c>
      <c r="AI102">
        <f ca="1" t="shared" si="14"/>
        <v>0</v>
      </c>
      <c r="AJ102" t="b">
        <v>1</v>
      </c>
    </row>
    <row r="103" spans="1:36">
      <c r="A103" s="1" t="s">
        <v>711</v>
      </c>
      <c r="B103" s="1" t="s">
        <v>712</v>
      </c>
      <c r="C103" s="1" t="s">
        <v>711</v>
      </c>
      <c r="D103" s="1" t="s">
        <v>37</v>
      </c>
      <c r="E103" s="1" t="s">
        <v>38</v>
      </c>
      <c r="F103" s="2" t="s">
        <v>713</v>
      </c>
      <c r="G103" t="s">
        <v>714</v>
      </c>
      <c r="H103" s="1" t="s">
        <v>675</v>
      </c>
      <c r="I103" s="1" t="s">
        <v>61</v>
      </c>
      <c r="J103" s="1" t="s">
        <v>62</v>
      </c>
      <c r="K103" s="1" t="s">
        <v>499</v>
      </c>
      <c r="L103" s="1" t="s">
        <v>500</v>
      </c>
      <c r="M103" s="1" t="s">
        <v>44</v>
      </c>
      <c r="N103" s="1" t="s">
        <v>41</v>
      </c>
      <c r="O103" s="1" t="s">
        <v>45</v>
      </c>
      <c r="P103" s="1" t="s">
        <v>715</v>
      </c>
      <c r="Q103" s="1" t="s">
        <v>47</v>
      </c>
      <c r="R103" s="1" t="s">
        <v>67</v>
      </c>
      <c r="S103" s="1" t="s">
        <v>716</v>
      </c>
      <c r="T103" s="1" t="s">
        <v>41</v>
      </c>
      <c r="U103" s="1" t="s">
        <v>69</v>
      </c>
      <c r="V103" s="1" t="s">
        <v>717</v>
      </c>
      <c r="W103" s="1" t="s">
        <v>317</v>
      </c>
      <c r="X103" s="1" t="s">
        <v>54</v>
      </c>
      <c r="Y103" s="1" t="s">
        <v>41</v>
      </c>
      <c r="Z103" s="1" t="s">
        <v>41</v>
      </c>
      <c r="AA103" s="1">
        <v>1612024</v>
      </c>
      <c r="AB103">
        <f ca="1" t="shared" si="9"/>
        <v>28800</v>
      </c>
      <c r="AC103">
        <f ca="1" t="shared" si="10"/>
        <v>108</v>
      </c>
      <c r="AD103">
        <f ca="1" t="shared" si="15"/>
        <v>388</v>
      </c>
      <c r="AE103">
        <f ca="1" t="shared" si="11"/>
        <v>389</v>
      </c>
      <c r="AF103">
        <f ca="1" t="shared" si="12"/>
        <v>72</v>
      </c>
      <c r="AG103">
        <f ca="1" t="shared" si="17"/>
        <v>0.72</v>
      </c>
      <c r="AH103">
        <f ca="1" t="shared" si="13"/>
        <v>0.596474533897787</v>
      </c>
      <c r="AI103">
        <f ca="1" t="shared" si="14"/>
        <v>1</v>
      </c>
      <c r="AJ103" t="b">
        <v>0</v>
      </c>
    </row>
    <row r="104" spans="1:36">
      <c r="A104" s="1" t="s">
        <v>718</v>
      </c>
      <c r="B104" s="1" t="s">
        <v>719</v>
      </c>
      <c r="C104" s="1" t="s">
        <v>720</v>
      </c>
      <c r="D104" s="1" t="s">
        <v>37</v>
      </c>
      <c r="E104" s="1" t="s">
        <v>38</v>
      </c>
      <c r="F104" s="2" t="s">
        <v>721</v>
      </c>
      <c r="G104" t="s">
        <v>722</v>
      </c>
      <c r="H104" s="1" t="s">
        <v>707</v>
      </c>
      <c r="I104" s="1" t="s">
        <v>61</v>
      </c>
      <c r="J104" s="1" t="s">
        <v>62</v>
      </c>
      <c r="K104" s="1" t="s">
        <v>78</v>
      </c>
      <c r="L104" s="1" t="s">
        <v>64</v>
      </c>
      <c r="M104" s="1" t="s">
        <v>44</v>
      </c>
      <c r="N104" s="1" t="s">
        <v>41</v>
      </c>
      <c r="O104" s="1" t="s">
        <v>45</v>
      </c>
      <c r="P104" s="1" t="s">
        <v>723</v>
      </c>
      <c r="Q104" s="1" t="s">
        <v>47</v>
      </c>
      <c r="R104" s="1" t="s">
        <v>67</v>
      </c>
      <c r="S104" s="1" t="s">
        <v>724</v>
      </c>
      <c r="T104" s="1" t="s">
        <v>41</v>
      </c>
      <c r="U104" s="1" t="s">
        <v>51</v>
      </c>
      <c r="V104" s="1" t="s">
        <v>692</v>
      </c>
      <c r="W104" s="1" t="s">
        <v>82</v>
      </c>
      <c r="X104" s="1" t="s">
        <v>54</v>
      </c>
      <c r="Y104" s="1" t="s">
        <v>685</v>
      </c>
      <c r="Z104" s="1" t="s">
        <v>41</v>
      </c>
      <c r="AA104" s="1">
        <v>1612277</v>
      </c>
      <c r="AB104">
        <f ca="1" t="shared" si="9"/>
        <v>43613</v>
      </c>
      <c r="AC104">
        <f ca="1" t="shared" si="10"/>
        <v>364</v>
      </c>
      <c r="AD104">
        <f ca="1" t="shared" si="15"/>
        <v>389</v>
      </c>
      <c r="AE104">
        <f ca="1" t="shared" si="11"/>
        <v>438</v>
      </c>
      <c r="AF104">
        <f ca="1" t="shared" si="12"/>
        <v>74</v>
      </c>
      <c r="AG104">
        <f ca="1" t="shared" si="17"/>
        <v>0.74</v>
      </c>
      <c r="AH104">
        <f ca="1" t="shared" si="13"/>
        <v>0.525979376233883</v>
      </c>
      <c r="AI104">
        <f ca="1" t="shared" si="14"/>
        <v>1</v>
      </c>
      <c r="AJ104" t="b">
        <v>1</v>
      </c>
    </row>
    <row r="105" spans="1:36">
      <c r="A105" s="1" t="s">
        <v>725</v>
      </c>
      <c r="B105" s="1" t="s">
        <v>726</v>
      </c>
      <c r="C105" s="1" t="s">
        <v>727</v>
      </c>
      <c r="D105" s="1" t="s">
        <v>37</v>
      </c>
      <c r="E105" s="1" t="s">
        <v>38</v>
      </c>
      <c r="F105" s="2" t="s">
        <v>728</v>
      </c>
      <c r="G105" t="s">
        <v>729</v>
      </c>
      <c r="H105" s="1" t="s">
        <v>707</v>
      </c>
      <c r="I105" s="1" t="s">
        <v>61</v>
      </c>
      <c r="J105" s="1" t="s">
        <v>62</v>
      </c>
      <c r="K105" s="1" t="s">
        <v>78</v>
      </c>
      <c r="L105" s="1" t="s">
        <v>64</v>
      </c>
      <c r="M105" s="1" t="s">
        <v>44</v>
      </c>
      <c r="N105" s="1" t="s">
        <v>41</v>
      </c>
      <c r="O105" s="1" t="s">
        <v>45</v>
      </c>
      <c r="P105" s="1" t="s">
        <v>730</v>
      </c>
      <c r="Q105" s="1" t="s">
        <v>47</v>
      </c>
      <c r="R105" s="1" t="s">
        <v>67</v>
      </c>
      <c r="S105" s="1" t="s">
        <v>731</v>
      </c>
      <c r="T105" s="1" t="s">
        <v>41</v>
      </c>
      <c r="U105" s="1" t="s">
        <v>81</v>
      </c>
      <c r="V105" s="1" t="s">
        <v>710</v>
      </c>
      <c r="W105" s="1" t="s">
        <v>41</v>
      </c>
      <c r="X105" s="1" t="s">
        <v>54</v>
      </c>
      <c r="Y105" s="1" t="s">
        <v>732</v>
      </c>
      <c r="Z105" s="1" t="s">
        <v>41</v>
      </c>
      <c r="AA105" s="1">
        <v>1701067</v>
      </c>
      <c r="AB105">
        <f ca="1" t="shared" si="9"/>
        <v>12079</v>
      </c>
      <c r="AC105">
        <f ca="1" t="shared" si="10"/>
        <v>127</v>
      </c>
      <c r="AD105">
        <f ca="1" t="shared" si="15"/>
        <v>350</v>
      </c>
      <c r="AE105">
        <f ca="1" t="shared" si="11"/>
        <v>310</v>
      </c>
      <c r="AF105">
        <f ca="1" t="shared" si="12"/>
        <v>93</v>
      </c>
      <c r="AG105">
        <f ca="1" t="shared" si="17"/>
        <v>0.93</v>
      </c>
      <c r="AH105">
        <f ca="1" t="shared" si="13"/>
        <v>0.186270839787607</v>
      </c>
      <c r="AI105">
        <f ca="1" t="shared" si="14"/>
        <v>0</v>
      </c>
      <c r="AJ105" t="b">
        <v>1</v>
      </c>
    </row>
    <row r="106" spans="1:36">
      <c r="A106" s="1" t="s">
        <v>733</v>
      </c>
      <c r="B106" s="1" t="s">
        <v>734</v>
      </c>
      <c r="C106" s="1" t="s">
        <v>735</v>
      </c>
      <c r="D106" s="1" t="s">
        <v>37</v>
      </c>
      <c r="E106" s="1" t="s">
        <v>38</v>
      </c>
      <c r="F106" s="2" t="s">
        <v>736</v>
      </c>
      <c r="G106" t="s">
        <v>737</v>
      </c>
      <c r="H106" s="1" t="s">
        <v>675</v>
      </c>
      <c r="I106" s="1" t="s">
        <v>61</v>
      </c>
      <c r="J106" s="1" t="s">
        <v>62</v>
      </c>
      <c r="K106" s="1" t="s">
        <v>78</v>
      </c>
      <c r="L106" s="1" t="s">
        <v>64</v>
      </c>
      <c r="M106" s="1" t="s">
        <v>44</v>
      </c>
      <c r="N106" s="1" t="s">
        <v>41</v>
      </c>
      <c r="O106" s="1" t="s">
        <v>45</v>
      </c>
      <c r="P106" s="1" t="s">
        <v>738</v>
      </c>
      <c r="Q106" s="1" t="s">
        <v>47</v>
      </c>
      <c r="R106" s="1" t="s">
        <v>67</v>
      </c>
      <c r="S106" s="1" t="s">
        <v>739</v>
      </c>
      <c r="T106" s="1" t="s">
        <v>41</v>
      </c>
      <c r="U106" s="1" t="s">
        <v>69</v>
      </c>
      <c r="V106" s="1" t="s">
        <v>684</v>
      </c>
      <c r="W106" s="1" t="s">
        <v>41</v>
      </c>
      <c r="X106" s="1" t="s">
        <v>54</v>
      </c>
      <c r="Y106" s="1" t="s">
        <v>732</v>
      </c>
      <c r="Z106" s="1" t="s">
        <v>41</v>
      </c>
      <c r="AA106" s="1">
        <v>1701082</v>
      </c>
      <c r="AB106">
        <f ca="1" t="shared" si="9"/>
        <v>32545</v>
      </c>
      <c r="AC106">
        <f ca="1" t="shared" si="10"/>
        <v>146</v>
      </c>
      <c r="AD106">
        <f ca="1" t="shared" si="15"/>
        <v>281</v>
      </c>
      <c r="AE106">
        <f ca="1" t="shared" si="11"/>
        <v>379</v>
      </c>
      <c r="AF106">
        <f ca="1" t="shared" si="12"/>
        <v>68</v>
      </c>
      <c r="AG106">
        <f ca="1" t="shared" si="17"/>
        <v>0.68</v>
      </c>
      <c r="AH106">
        <f ca="1" t="shared" si="13"/>
        <v>0.328243764632728</v>
      </c>
      <c r="AI106">
        <f ca="1" t="shared" si="14"/>
        <v>0</v>
      </c>
      <c r="AJ106" t="b">
        <v>1</v>
      </c>
    </row>
    <row r="107" spans="1:36">
      <c r="A107" s="1" t="s">
        <v>105</v>
      </c>
      <c r="B107" s="1" t="s">
        <v>740</v>
      </c>
      <c r="C107" s="1" t="s">
        <v>741</v>
      </c>
      <c r="D107" s="1" t="s">
        <v>37</v>
      </c>
      <c r="E107" s="1" t="s">
        <v>38</v>
      </c>
      <c r="F107" s="2" t="s">
        <v>742</v>
      </c>
      <c r="G107" t="s">
        <v>743</v>
      </c>
      <c r="H107" s="1" t="s">
        <v>675</v>
      </c>
      <c r="I107" s="1" t="s">
        <v>61</v>
      </c>
      <c r="J107" s="1" t="s">
        <v>62</v>
      </c>
      <c r="K107" s="1" t="s">
        <v>78</v>
      </c>
      <c r="L107" s="1" t="s">
        <v>64</v>
      </c>
      <c r="M107" s="1" t="s">
        <v>44</v>
      </c>
      <c r="N107" s="1" t="s">
        <v>41</v>
      </c>
      <c r="O107" s="1" t="s">
        <v>65</v>
      </c>
      <c r="P107" s="1" t="s">
        <v>744</v>
      </c>
      <c r="Q107" s="1" t="s">
        <v>47</v>
      </c>
      <c r="R107" s="1" t="s">
        <v>67</v>
      </c>
      <c r="S107" s="1" t="s">
        <v>745</v>
      </c>
      <c r="T107" s="1" t="s">
        <v>41</v>
      </c>
      <c r="U107" s="1" t="s">
        <v>69</v>
      </c>
      <c r="V107" s="1" t="s">
        <v>746</v>
      </c>
      <c r="W107" s="1" t="s">
        <v>41</v>
      </c>
      <c r="X107" s="1" t="s">
        <v>54</v>
      </c>
      <c r="Y107" s="1" t="s">
        <v>747</v>
      </c>
      <c r="Z107" s="1" t="s">
        <v>41</v>
      </c>
      <c r="AA107" s="1">
        <v>1701117</v>
      </c>
      <c r="AB107">
        <f ca="1" t="shared" si="9"/>
        <v>45380</v>
      </c>
      <c r="AC107">
        <f ca="1" t="shared" si="10"/>
        <v>452</v>
      </c>
      <c r="AD107">
        <f ca="1" t="shared" si="15"/>
        <v>417</v>
      </c>
      <c r="AE107">
        <f ca="1" t="shared" si="11"/>
        <v>89</v>
      </c>
      <c r="AF107">
        <f ca="1" t="shared" si="12"/>
        <v>91</v>
      </c>
      <c r="AG107">
        <f ca="1" t="shared" si="17"/>
        <v>0.91</v>
      </c>
      <c r="AH107">
        <f ca="1" t="shared" si="13"/>
        <v>0.98124104771068</v>
      </c>
      <c r="AI107">
        <f ca="1" t="shared" si="14"/>
        <v>1</v>
      </c>
      <c r="AJ107" t="b">
        <v>0</v>
      </c>
    </row>
    <row r="108" spans="1:36">
      <c r="A108" s="1" t="s">
        <v>748</v>
      </c>
      <c r="B108" s="1" t="s">
        <v>749</v>
      </c>
      <c r="C108" s="1" t="s">
        <v>750</v>
      </c>
      <c r="D108" s="1" t="s">
        <v>37</v>
      </c>
      <c r="E108" s="1" t="s">
        <v>38</v>
      </c>
      <c r="F108" s="2" t="s">
        <v>742</v>
      </c>
      <c r="G108" t="s">
        <v>751</v>
      </c>
      <c r="H108" s="1" t="s">
        <v>675</v>
      </c>
      <c r="I108" s="1" t="s">
        <v>61</v>
      </c>
      <c r="J108" s="1" t="s">
        <v>62</v>
      </c>
      <c r="K108" s="1" t="s">
        <v>78</v>
      </c>
      <c r="L108" s="1" t="s">
        <v>64</v>
      </c>
      <c r="M108" s="1" t="s">
        <v>44</v>
      </c>
      <c r="N108" s="1" t="s">
        <v>41</v>
      </c>
      <c r="O108" s="1" t="s">
        <v>45</v>
      </c>
      <c r="P108" s="1" t="s">
        <v>708</v>
      </c>
      <c r="Q108" s="1" t="s">
        <v>47</v>
      </c>
      <c r="R108" s="1" t="s">
        <v>67</v>
      </c>
      <c r="S108" s="1" t="s">
        <v>752</v>
      </c>
      <c r="T108" s="1" t="s">
        <v>41</v>
      </c>
      <c r="U108" s="1" t="s">
        <v>51</v>
      </c>
      <c r="V108" s="1" t="s">
        <v>710</v>
      </c>
      <c r="W108" s="1" t="s">
        <v>71</v>
      </c>
      <c r="X108" s="1" t="s">
        <v>54</v>
      </c>
      <c r="Y108" s="1" t="s">
        <v>753</v>
      </c>
      <c r="Z108" s="1" t="s">
        <v>41</v>
      </c>
      <c r="AA108" s="1">
        <v>1702096</v>
      </c>
      <c r="AB108">
        <f ca="1" t="shared" si="9"/>
        <v>19565</v>
      </c>
      <c r="AC108">
        <f ca="1" t="shared" si="10"/>
        <v>371</v>
      </c>
      <c r="AD108">
        <f ca="1" t="shared" si="15"/>
        <v>376</v>
      </c>
      <c r="AE108">
        <f ca="1" t="shared" si="11"/>
        <v>115</v>
      </c>
      <c r="AF108">
        <f ca="1" t="shared" si="12"/>
        <v>65</v>
      </c>
      <c r="AG108">
        <f ca="1" t="shared" si="17"/>
        <v>0.65</v>
      </c>
      <c r="AH108">
        <f ca="1" t="shared" si="13"/>
        <v>0.784775829252716</v>
      </c>
      <c r="AI108">
        <f ca="1" t="shared" si="14"/>
        <v>1</v>
      </c>
      <c r="AJ108" t="b">
        <v>0</v>
      </c>
    </row>
    <row r="109" spans="1:36">
      <c r="A109" s="1" t="s">
        <v>748</v>
      </c>
      <c r="B109" s="1" t="s">
        <v>754</v>
      </c>
      <c r="C109" s="1" t="s">
        <v>755</v>
      </c>
      <c r="D109" s="1" t="s">
        <v>37</v>
      </c>
      <c r="E109" s="1" t="s">
        <v>38</v>
      </c>
      <c r="F109" s="2" t="s">
        <v>607</v>
      </c>
      <c r="G109" t="s">
        <v>756</v>
      </c>
      <c r="H109" s="1" t="s">
        <v>707</v>
      </c>
      <c r="I109" s="1" t="s">
        <v>61</v>
      </c>
      <c r="J109" s="1" t="s">
        <v>62</v>
      </c>
      <c r="K109" s="1" t="s">
        <v>78</v>
      </c>
      <c r="L109" s="1" t="s">
        <v>64</v>
      </c>
      <c r="M109" s="1" t="s">
        <v>44</v>
      </c>
      <c r="N109" s="1" t="s">
        <v>41</v>
      </c>
      <c r="O109" s="1" t="s">
        <v>45</v>
      </c>
      <c r="P109" s="1" t="s">
        <v>757</v>
      </c>
      <c r="Q109" s="1" t="s">
        <v>47</v>
      </c>
      <c r="R109" s="1" t="s">
        <v>67</v>
      </c>
      <c r="S109" s="1" t="s">
        <v>758</v>
      </c>
      <c r="T109" s="1" t="s">
        <v>41</v>
      </c>
      <c r="U109" s="1" t="s">
        <v>81</v>
      </c>
      <c r="V109" s="1" t="s">
        <v>759</v>
      </c>
      <c r="W109" s="1" t="s">
        <v>82</v>
      </c>
      <c r="X109" s="1" t="s">
        <v>54</v>
      </c>
      <c r="Y109" s="1" t="s">
        <v>732</v>
      </c>
      <c r="Z109" s="1" t="s">
        <v>41</v>
      </c>
      <c r="AA109" s="1">
        <v>1702097</v>
      </c>
      <c r="AB109">
        <f ca="1" t="shared" si="9"/>
        <v>9691</v>
      </c>
      <c r="AC109">
        <f ca="1" t="shared" si="10"/>
        <v>264</v>
      </c>
      <c r="AD109">
        <f ca="1" t="shared" si="15"/>
        <v>293</v>
      </c>
      <c r="AE109">
        <f ca="1" t="shared" si="11"/>
        <v>150</v>
      </c>
      <c r="AF109">
        <f ca="1" t="shared" si="12"/>
        <v>91</v>
      </c>
      <c r="AG109">
        <f ca="1" t="shared" si="17"/>
        <v>0.91</v>
      </c>
      <c r="AH109">
        <f ca="1" t="shared" si="13"/>
        <v>0.973505951989758</v>
      </c>
      <c r="AI109">
        <f ca="1" t="shared" si="14"/>
        <v>1</v>
      </c>
      <c r="AJ109" t="b">
        <v>0</v>
      </c>
    </row>
    <row r="110" spans="1:36">
      <c r="A110" s="1" t="s">
        <v>760</v>
      </c>
      <c r="B110" s="1" t="s">
        <v>761</v>
      </c>
      <c r="C110" s="1" t="s">
        <v>762</v>
      </c>
      <c r="D110" s="1" t="s">
        <v>37</v>
      </c>
      <c r="E110" s="1" t="s">
        <v>38</v>
      </c>
      <c r="F110" s="2" t="s">
        <v>763</v>
      </c>
      <c r="G110" t="s">
        <v>764</v>
      </c>
      <c r="H110" s="1" t="s">
        <v>675</v>
      </c>
      <c r="I110" s="1" t="s">
        <v>61</v>
      </c>
      <c r="J110" s="1" t="s">
        <v>62</v>
      </c>
      <c r="K110" s="1" t="s">
        <v>78</v>
      </c>
      <c r="L110" s="1" t="s">
        <v>64</v>
      </c>
      <c r="M110" s="1" t="s">
        <v>44</v>
      </c>
      <c r="N110" s="1" t="s">
        <v>41</v>
      </c>
      <c r="O110" s="1" t="s">
        <v>65</v>
      </c>
      <c r="P110" s="1" t="s">
        <v>100</v>
      </c>
      <c r="Q110" s="1" t="s">
        <v>47</v>
      </c>
      <c r="R110" s="1" t="s">
        <v>67</v>
      </c>
      <c r="S110" s="1" t="s">
        <v>765</v>
      </c>
      <c r="T110" s="1" t="s">
        <v>41</v>
      </c>
      <c r="U110" s="1" t="s">
        <v>51</v>
      </c>
      <c r="V110" s="1" t="s">
        <v>684</v>
      </c>
      <c r="W110" s="1" t="s">
        <v>292</v>
      </c>
      <c r="X110" s="1" t="s">
        <v>54</v>
      </c>
      <c r="Y110" s="1" t="s">
        <v>685</v>
      </c>
      <c r="Z110" s="1" t="s">
        <v>41</v>
      </c>
      <c r="AA110" s="1">
        <v>1703021</v>
      </c>
      <c r="AB110">
        <f ca="1" t="shared" si="9"/>
        <v>31173</v>
      </c>
      <c r="AC110">
        <f ca="1" t="shared" si="10"/>
        <v>200</v>
      </c>
      <c r="AD110">
        <f ca="1" t="shared" si="15"/>
        <v>126</v>
      </c>
      <c r="AE110">
        <f ca="1" t="shared" si="11"/>
        <v>374</v>
      </c>
      <c r="AF110">
        <f ca="1" t="shared" si="12"/>
        <v>61</v>
      </c>
      <c r="AG110">
        <f ca="1" t="shared" si="17"/>
        <v>0.61</v>
      </c>
      <c r="AH110">
        <f ca="1" t="shared" si="13"/>
        <v>0.627004782446214</v>
      </c>
      <c r="AI110">
        <f ca="1" t="shared" si="14"/>
        <v>1</v>
      </c>
      <c r="AJ110" t="b">
        <v>1</v>
      </c>
    </row>
    <row r="111" spans="1:36">
      <c r="A111" s="1" t="s">
        <v>194</v>
      </c>
      <c r="B111" s="1" t="s">
        <v>766</v>
      </c>
      <c r="C111" s="1" t="s">
        <v>767</v>
      </c>
      <c r="D111" s="1" t="s">
        <v>37</v>
      </c>
      <c r="E111" s="1" t="s">
        <v>38</v>
      </c>
      <c r="F111" s="2" t="s">
        <v>768</v>
      </c>
      <c r="G111" t="s">
        <v>769</v>
      </c>
      <c r="H111" s="1" t="s">
        <v>707</v>
      </c>
      <c r="I111" s="1" t="s">
        <v>61</v>
      </c>
      <c r="J111" s="1" t="s">
        <v>62</v>
      </c>
      <c r="K111" s="1" t="s">
        <v>78</v>
      </c>
      <c r="L111" s="1" t="s">
        <v>64</v>
      </c>
      <c r="M111" s="1" t="s">
        <v>44</v>
      </c>
      <c r="N111" s="1" t="s">
        <v>41</v>
      </c>
      <c r="O111" s="1" t="s">
        <v>45</v>
      </c>
      <c r="P111" s="1" t="s">
        <v>770</v>
      </c>
      <c r="Q111" s="1" t="s">
        <v>47</v>
      </c>
      <c r="R111" s="1" t="s">
        <v>67</v>
      </c>
      <c r="S111" s="1" t="s">
        <v>771</v>
      </c>
      <c r="T111" s="1" t="s">
        <v>41</v>
      </c>
      <c r="U111" s="1" t="s">
        <v>69</v>
      </c>
      <c r="V111" s="1" t="s">
        <v>684</v>
      </c>
      <c r="W111" s="1" t="s">
        <v>82</v>
      </c>
      <c r="X111" s="1" t="s">
        <v>54</v>
      </c>
      <c r="Y111" s="1" t="s">
        <v>685</v>
      </c>
      <c r="Z111" s="1" t="s">
        <v>41</v>
      </c>
      <c r="AA111" s="1">
        <v>1703056</v>
      </c>
      <c r="AB111">
        <f ca="1" t="shared" si="9"/>
        <v>24830</v>
      </c>
      <c r="AC111">
        <f ca="1" t="shared" si="10"/>
        <v>378</v>
      </c>
      <c r="AD111">
        <f ca="1" t="shared" si="15"/>
        <v>344</v>
      </c>
      <c r="AE111">
        <f ca="1" t="shared" si="11"/>
        <v>303</v>
      </c>
      <c r="AF111">
        <f ca="1" t="shared" si="12"/>
        <v>88</v>
      </c>
      <c r="AG111">
        <f ca="1" t="shared" si="17"/>
        <v>0.88</v>
      </c>
      <c r="AH111">
        <f ca="1" t="shared" si="13"/>
        <v>0.146850170559753</v>
      </c>
      <c r="AI111">
        <f ca="1" t="shared" si="14"/>
        <v>0</v>
      </c>
      <c r="AJ111" t="b">
        <v>1</v>
      </c>
    </row>
    <row r="112" spans="1:36">
      <c r="A112" s="1" t="s">
        <v>772</v>
      </c>
      <c r="B112" s="1" t="s">
        <v>773</v>
      </c>
      <c r="C112" s="1" t="s">
        <v>774</v>
      </c>
      <c r="D112" s="1" t="s">
        <v>37</v>
      </c>
      <c r="E112" s="1" t="s">
        <v>38</v>
      </c>
      <c r="F112" s="2" t="s">
        <v>775</v>
      </c>
      <c r="G112" t="s">
        <v>776</v>
      </c>
      <c r="H112" s="1" t="s">
        <v>675</v>
      </c>
      <c r="I112" s="1" t="s">
        <v>61</v>
      </c>
      <c r="J112" s="1" t="s">
        <v>62</v>
      </c>
      <c r="K112" s="1" t="s">
        <v>78</v>
      </c>
      <c r="L112" s="1" t="s">
        <v>64</v>
      </c>
      <c r="M112" s="1" t="s">
        <v>44</v>
      </c>
      <c r="N112" s="1" t="s">
        <v>41</v>
      </c>
      <c r="O112" s="1" t="s">
        <v>45</v>
      </c>
      <c r="P112" s="1" t="s">
        <v>777</v>
      </c>
      <c r="Q112" s="1" t="s">
        <v>47</v>
      </c>
      <c r="R112" s="1" t="s">
        <v>67</v>
      </c>
      <c r="S112" s="1" t="s">
        <v>778</v>
      </c>
      <c r="T112" s="1" t="s">
        <v>41</v>
      </c>
      <c r="U112" s="1" t="s">
        <v>69</v>
      </c>
      <c r="V112" s="1" t="s">
        <v>779</v>
      </c>
      <c r="W112" s="1" t="s">
        <v>119</v>
      </c>
      <c r="X112" s="1" t="s">
        <v>54</v>
      </c>
      <c r="Y112" s="1" t="s">
        <v>41</v>
      </c>
      <c r="Z112" s="1" t="s">
        <v>41</v>
      </c>
      <c r="AA112" s="1">
        <v>1705047</v>
      </c>
      <c r="AB112">
        <f ca="1" t="shared" si="9"/>
        <v>48310</v>
      </c>
      <c r="AC112">
        <f ca="1" t="shared" si="10"/>
        <v>215</v>
      </c>
      <c r="AD112">
        <f ca="1" t="shared" si="15"/>
        <v>251</v>
      </c>
      <c r="AE112">
        <f ca="1" t="shared" si="11"/>
        <v>375</v>
      </c>
      <c r="AF112">
        <f ca="1" t="shared" si="12"/>
        <v>77</v>
      </c>
      <c r="AG112">
        <f ca="1" t="shared" si="17"/>
        <v>0.77</v>
      </c>
      <c r="AH112">
        <f ca="1" t="shared" si="13"/>
        <v>0.551260839848844</v>
      </c>
      <c r="AI112">
        <f ca="1" t="shared" si="14"/>
        <v>1</v>
      </c>
      <c r="AJ112" t="b">
        <v>1</v>
      </c>
    </row>
    <row r="113" spans="1:36">
      <c r="A113" s="1" t="s">
        <v>780</v>
      </c>
      <c r="B113" s="1" t="s">
        <v>781</v>
      </c>
      <c r="C113" s="1" t="s">
        <v>782</v>
      </c>
      <c r="D113" s="1" t="s">
        <v>37</v>
      </c>
      <c r="E113" s="1" t="s">
        <v>38</v>
      </c>
      <c r="F113" s="2" t="s">
        <v>783</v>
      </c>
      <c r="G113" t="s">
        <v>784</v>
      </c>
      <c r="H113" s="1" t="s">
        <v>675</v>
      </c>
      <c r="I113" s="1" t="s">
        <v>61</v>
      </c>
      <c r="J113" s="1" t="s">
        <v>62</v>
      </c>
      <c r="K113" s="1" t="s">
        <v>78</v>
      </c>
      <c r="L113" s="1" t="s">
        <v>64</v>
      </c>
      <c r="M113" s="1" t="s">
        <v>44</v>
      </c>
      <c r="N113" s="1" t="s">
        <v>41</v>
      </c>
      <c r="O113" s="1" t="s">
        <v>45</v>
      </c>
      <c r="P113" s="1" t="s">
        <v>785</v>
      </c>
      <c r="Q113" s="1" t="s">
        <v>47</v>
      </c>
      <c r="R113" s="1" t="s">
        <v>67</v>
      </c>
      <c r="S113" s="1" t="s">
        <v>786</v>
      </c>
      <c r="T113" s="1" t="s">
        <v>41</v>
      </c>
      <c r="U113" s="1" t="s">
        <v>162</v>
      </c>
      <c r="V113" s="1" t="s">
        <v>787</v>
      </c>
      <c r="W113" s="1" t="s">
        <v>788</v>
      </c>
      <c r="X113" s="1" t="s">
        <v>54</v>
      </c>
      <c r="Y113" s="1" t="s">
        <v>41</v>
      </c>
      <c r="Z113" s="1" t="s">
        <v>41</v>
      </c>
      <c r="AA113" s="1">
        <v>1705049</v>
      </c>
      <c r="AB113">
        <f ca="1" t="shared" si="9"/>
        <v>22012</v>
      </c>
      <c r="AC113">
        <f ca="1" t="shared" si="10"/>
        <v>153</v>
      </c>
      <c r="AD113">
        <f ca="1" t="shared" si="15"/>
        <v>493</v>
      </c>
      <c r="AE113">
        <f ca="1" t="shared" si="11"/>
        <v>238</v>
      </c>
      <c r="AF113">
        <f ca="1" t="shared" si="12"/>
        <v>59</v>
      </c>
      <c r="AG113">
        <f ca="1" t="shared" si="17"/>
        <v>0.59</v>
      </c>
      <c r="AH113">
        <f ca="1" t="shared" si="13"/>
        <v>0.964581002657167</v>
      </c>
      <c r="AI113">
        <f ca="1" t="shared" si="14"/>
        <v>1</v>
      </c>
      <c r="AJ113" t="b">
        <v>1</v>
      </c>
    </row>
    <row r="114" spans="1:36">
      <c r="A114" s="1" t="s">
        <v>789</v>
      </c>
      <c r="B114" s="1" t="s">
        <v>790</v>
      </c>
      <c r="C114" s="1" t="s">
        <v>789</v>
      </c>
      <c r="D114" s="1" t="s">
        <v>37</v>
      </c>
      <c r="E114" s="1" t="s">
        <v>38</v>
      </c>
      <c r="F114" s="2" t="s">
        <v>115</v>
      </c>
      <c r="G114" t="s">
        <v>791</v>
      </c>
      <c r="H114" s="1" t="s">
        <v>675</v>
      </c>
      <c r="I114" s="1" t="s">
        <v>61</v>
      </c>
      <c r="J114" s="1" t="s">
        <v>62</v>
      </c>
      <c r="K114" s="1" t="s">
        <v>78</v>
      </c>
      <c r="L114" s="1" t="s">
        <v>64</v>
      </c>
      <c r="M114" s="1" t="s">
        <v>44</v>
      </c>
      <c r="N114" s="1" t="s">
        <v>41</v>
      </c>
      <c r="O114" s="1" t="s">
        <v>45</v>
      </c>
      <c r="P114" s="1" t="s">
        <v>785</v>
      </c>
      <c r="Q114" s="1" t="s">
        <v>47</v>
      </c>
      <c r="R114" s="1" t="s">
        <v>67</v>
      </c>
      <c r="S114" s="1" t="s">
        <v>792</v>
      </c>
      <c r="T114" s="1" t="s">
        <v>41</v>
      </c>
      <c r="U114" s="1" t="s">
        <v>162</v>
      </c>
      <c r="V114" s="1" t="s">
        <v>684</v>
      </c>
      <c r="W114" s="1" t="s">
        <v>793</v>
      </c>
      <c r="X114" s="1" t="s">
        <v>54</v>
      </c>
      <c r="Y114" s="1" t="s">
        <v>41</v>
      </c>
      <c r="Z114" s="1" t="s">
        <v>41</v>
      </c>
      <c r="AA114" s="1">
        <v>1706306</v>
      </c>
      <c r="AB114">
        <f ca="1" t="shared" si="9"/>
        <v>42574</v>
      </c>
      <c r="AC114">
        <f ca="1" t="shared" si="10"/>
        <v>410</v>
      </c>
      <c r="AD114">
        <f ca="1" t="shared" si="15"/>
        <v>212</v>
      </c>
      <c r="AE114">
        <f ca="1" t="shared" si="11"/>
        <v>391</v>
      </c>
      <c r="AF114">
        <f ca="1" t="shared" si="12"/>
        <v>64</v>
      </c>
      <c r="AG114">
        <f ca="1" t="shared" si="17"/>
        <v>0.64</v>
      </c>
      <c r="AH114">
        <f ca="1" t="shared" si="13"/>
        <v>0.741508438904275</v>
      </c>
      <c r="AI114">
        <f ca="1" t="shared" si="14"/>
        <v>1</v>
      </c>
      <c r="AJ114" t="b">
        <v>1</v>
      </c>
    </row>
    <row r="115" spans="1:36">
      <c r="A115" s="1" t="s">
        <v>794</v>
      </c>
      <c r="B115" s="1" t="s">
        <v>795</v>
      </c>
      <c r="C115" s="1" t="s">
        <v>796</v>
      </c>
      <c r="D115" s="1" t="s">
        <v>37</v>
      </c>
      <c r="E115" s="1" t="s">
        <v>38</v>
      </c>
      <c r="F115" s="2" t="s">
        <v>797</v>
      </c>
      <c r="G115" t="s">
        <v>798</v>
      </c>
      <c r="H115" s="1" t="s">
        <v>675</v>
      </c>
      <c r="I115" s="1" t="s">
        <v>61</v>
      </c>
      <c r="J115" s="1" t="s">
        <v>62</v>
      </c>
      <c r="K115" s="1" t="s">
        <v>499</v>
      </c>
      <c r="L115" s="1" t="s">
        <v>507</v>
      </c>
      <c r="M115" s="1" t="s">
        <v>44</v>
      </c>
      <c r="N115" s="1" t="s">
        <v>41</v>
      </c>
      <c r="O115" s="1" t="s">
        <v>45</v>
      </c>
      <c r="P115" s="1" t="s">
        <v>799</v>
      </c>
      <c r="Q115" s="1" t="s">
        <v>47</v>
      </c>
      <c r="R115" s="1" t="s">
        <v>67</v>
      </c>
      <c r="S115" s="1" t="s">
        <v>800</v>
      </c>
      <c r="T115" s="1" t="s">
        <v>41</v>
      </c>
      <c r="U115" s="1" t="s">
        <v>51</v>
      </c>
      <c r="V115" s="1" t="s">
        <v>684</v>
      </c>
      <c r="W115" s="1" t="s">
        <v>801</v>
      </c>
      <c r="X115" s="1" t="s">
        <v>54</v>
      </c>
      <c r="Y115" s="1" t="s">
        <v>41</v>
      </c>
      <c r="Z115" s="1" t="s">
        <v>41</v>
      </c>
      <c r="AA115" s="1">
        <v>1707024</v>
      </c>
      <c r="AB115">
        <f ca="1" t="shared" si="9"/>
        <v>32566</v>
      </c>
      <c r="AC115">
        <f ca="1" t="shared" si="10"/>
        <v>293</v>
      </c>
      <c r="AD115">
        <f ca="1" t="shared" si="15"/>
        <v>486</v>
      </c>
      <c r="AE115">
        <f ca="1" t="shared" si="11"/>
        <v>179</v>
      </c>
      <c r="AF115">
        <f ca="1" t="shared" si="12"/>
        <v>59</v>
      </c>
      <c r="AG115">
        <f ca="1" t="shared" si="17"/>
        <v>0.59</v>
      </c>
      <c r="AH115">
        <f ca="1" t="shared" si="13"/>
        <v>0.180626298095651</v>
      </c>
      <c r="AI115">
        <f ca="1" t="shared" si="14"/>
        <v>0</v>
      </c>
      <c r="AJ115" t="b">
        <v>0</v>
      </c>
    </row>
    <row r="116" spans="1:36">
      <c r="A116" s="1" t="s">
        <v>802</v>
      </c>
      <c r="B116" s="1" t="s">
        <v>803</v>
      </c>
      <c r="C116" s="1" t="s">
        <v>802</v>
      </c>
      <c r="D116" s="1" t="s">
        <v>37</v>
      </c>
      <c r="E116" s="1" t="s">
        <v>38</v>
      </c>
      <c r="F116" s="2" t="s">
        <v>804</v>
      </c>
      <c r="G116" t="s">
        <v>805</v>
      </c>
      <c r="H116" s="1" t="s">
        <v>675</v>
      </c>
      <c r="I116" s="1" t="s">
        <v>61</v>
      </c>
      <c r="J116" s="1" t="s">
        <v>62</v>
      </c>
      <c r="K116" s="1" t="s">
        <v>78</v>
      </c>
      <c r="L116" s="1" t="s">
        <v>64</v>
      </c>
      <c r="M116" s="1" t="s">
        <v>44</v>
      </c>
      <c r="N116" s="1" t="s">
        <v>41</v>
      </c>
      <c r="O116" s="1" t="s">
        <v>45</v>
      </c>
      <c r="P116" s="1" t="s">
        <v>806</v>
      </c>
      <c r="Q116" s="1" t="s">
        <v>47</v>
      </c>
      <c r="R116" s="1" t="s">
        <v>67</v>
      </c>
      <c r="S116" s="1" t="s">
        <v>807</v>
      </c>
      <c r="T116" s="1" t="s">
        <v>41</v>
      </c>
      <c r="U116" s="1" t="s">
        <v>162</v>
      </c>
      <c r="V116" s="1" t="s">
        <v>808</v>
      </c>
      <c r="W116" s="1" t="s">
        <v>809</v>
      </c>
      <c r="X116" s="1" t="s">
        <v>54</v>
      </c>
      <c r="Y116" s="1" t="s">
        <v>41</v>
      </c>
      <c r="Z116" s="1" t="s">
        <v>41</v>
      </c>
      <c r="AA116" s="1">
        <v>1708694</v>
      </c>
      <c r="AB116">
        <f ca="1" t="shared" si="9"/>
        <v>26168</v>
      </c>
      <c r="AC116">
        <f ca="1" t="shared" si="10"/>
        <v>371</v>
      </c>
      <c r="AD116">
        <f ca="1" t="shared" si="15"/>
        <v>367</v>
      </c>
      <c r="AE116">
        <f ca="1" t="shared" si="11"/>
        <v>367</v>
      </c>
      <c r="AF116">
        <f ca="1" t="shared" si="12"/>
        <v>95</v>
      </c>
      <c r="AG116">
        <f ca="1" t="shared" si="17"/>
        <v>0.95</v>
      </c>
      <c r="AH116">
        <f ca="1" t="shared" si="13"/>
        <v>0.805199656772224</v>
      </c>
      <c r="AI116">
        <f ca="1" t="shared" si="14"/>
        <v>1</v>
      </c>
      <c r="AJ116" t="b">
        <v>0</v>
      </c>
    </row>
    <row r="117" spans="1:36">
      <c r="A117" s="1" t="s">
        <v>810</v>
      </c>
      <c r="B117" s="1" t="s">
        <v>811</v>
      </c>
      <c r="C117" s="1" t="s">
        <v>660</v>
      </c>
      <c r="D117" s="1" t="s">
        <v>37</v>
      </c>
      <c r="E117" s="1" t="s">
        <v>38</v>
      </c>
      <c r="F117" s="2" t="s">
        <v>812</v>
      </c>
      <c r="G117" t="s">
        <v>813</v>
      </c>
      <c r="H117" s="1" t="s">
        <v>675</v>
      </c>
      <c r="I117" s="1" t="s">
        <v>61</v>
      </c>
      <c r="J117" s="1" t="s">
        <v>62</v>
      </c>
      <c r="K117" s="1" t="s">
        <v>78</v>
      </c>
      <c r="L117" s="1" t="s">
        <v>64</v>
      </c>
      <c r="M117" s="1" t="s">
        <v>44</v>
      </c>
      <c r="N117" s="1" t="s">
        <v>41</v>
      </c>
      <c r="O117" s="1" t="s">
        <v>65</v>
      </c>
      <c r="P117" s="1" t="s">
        <v>100</v>
      </c>
      <c r="Q117" s="1" t="s">
        <v>47</v>
      </c>
      <c r="R117" s="1" t="s">
        <v>67</v>
      </c>
      <c r="S117" s="1" t="s">
        <v>814</v>
      </c>
      <c r="T117" s="1" t="s">
        <v>41</v>
      </c>
      <c r="U117" s="1" t="s">
        <v>51</v>
      </c>
      <c r="V117" s="1" t="s">
        <v>701</v>
      </c>
      <c r="W117" s="1" t="s">
        <v>815</v>
      </c>
      <c r="X117" s="1" t="s">
        <v>54</v>
      </c>
      <c r="Y117" s="1" t="s">
        <v>41</v>
      </c>
      <c r="Z117" s="1" t="s">
        <v>41</v>
      </c>
      <c r="AA117" s="1">
        <v>1711736</v>
      </c>
      <c r="AB117">
        <f ca="1" t="shared" si="9"/>
        <v>28217</v>
      </c>
      <c r="AC117">
        <f ca="1" t="shared" si="10"/>
        <v>280</v>
      </c>
      <c r="AD117">
        <f ca="1" t="shared" si="15"/>
        <v>263</v>
      </c>
      <c r="AE117">
        <f ca="1" t="shared" si="11"/>
        <v>199</v>
      </c>
      <c r="AF117">
        <f ca="1" t="shared" si="12"/>
        <v>93</v>
      </c>
      <c r="AG117">
        <f ca="1" t="shared" si="17"/>
        <v>0.93</v>
      </c>
      <c r="AH117">
        <f ca="1" t="shared" si="13"/>
        <v>0.984482991725376</v>
      </c>
      <c r="AI117">
        <f ca="1" t="shared" si="14"/>
        <v>1</v>
      </c>
      <c r="AJ117" t="b">
        <v>1</v>
      </c>
    </row>
    <row r="118" spans="1:36">
      <c r="A118" s="1" t="s">
        <v>816</v>
      </c>
      <c r="B118" s="1" t="s">
        <v>817</v>
      </c>
      <c r="C118" s="1" t="s">
        <v>818</v>
      </c>
      <c r="D118" s="1" t="s">
        <v>37</v>
      </c>
      <c r="E118" s="1" t="s">
        <v>438</v>
      </c>
      <c r="F118" s="2" t="s">
        <v>330</v>
      </c>
      <c r="G118" t="s">
        <v>819</v>
      </c>
      <c r="H118" s="1" t="s">
        <v>707</v>
      </c>
      <c r="I118" s="1" t="s">
        <v>61</v>
      </c>
      <c r="J118" s="1" t="s">
        <v>62</v>
      </c>
      <c r="K118" s="1" t="s">
        <v>78</v>
      </c>
      <c r="L118" s="1" t="s">
        <v>64</v>
      </c>
      <c r="M118" s="1" t="s">
        <v>44</v>
      </c>
      <c r="N118" s="1" t="s">
        <v>41</v>
      </c>
      <c r="O118" s="1" t="s">
        <v>45</v>
      </c>
      <c r="P118" s="1" t="s">
        <v>820</v>
      </c>
      <c r="Q118" s="1" t="s">
        <v>47</v>
      </c>
      <c r="R118" s="1" t="s">
        <v>67</v>
      </c>
      <c r="S118" s="1" t="s">
        <v>821</v>
      </c>
      <c r="T118" s="1" t="s">
        <v>41</v>
      </c>
      <c r="U118" s="1" t="s">
        <v>162</v>
      </c>
      <c r="V118" s="1" t="s">
        <v>710</v>
      </c>
      <c r="W118" s="1" t="s">
        <v>366</v>
      </c>
      <c r="X118" s="1" t="s">
        <v>54</v>
      </c>
      <c r="Y118" s="1" t="s">
        <v>41</v>
      </c>
      <c r="Z118" s="1" t="s">
        <v>41</v>
      </c>
      <c r="AA118" s="1">
        <v>1807996</v>
      </c>
      <c r="AB118">
        <f ca="1" t="shared" si="9"/>
        <v>30355</v>
      </c>
      <c r="AC118">
        <f ca="1" t="shared" si="10"/>
        <v>88</v>
      </c>
      <c r="AD118">
        <f ca="1" t="shared" si="15"/>
        <v>197</v>
      </c>
      <c r="AE118">
        <f ca="1" t="shared" si="11"/>
        <v>205</v>
      </c>
      <c r="AF118">
        <f ca="1" t="shared" si="12"/>
        <v>87</v>
      </c>
      <c r="AG118">
        <f ca="1" t="shared" si="17"/>
        <v>0.87</v>
      </c>
      <c r="AH118">
        <f ca="1" t="shared" si="13"/>
        <v>0.773196632505109</v>
      </c>
      <c r="AI118">
        <f ca="1" t="shared" si="14"/>
        <v>1</v>
      </c>
      <c r="AJ118" t="b">
        <v>1</v>
      </c>
    </row>
    <row r="119" spans="1:36">
      <c r="A119" s="1" t="s">
        <v>822</v>
      </c>
      <c r="B119" s="1" t="s">
        <v>823</v>
      </c>
      <c r="C119" s="1" t="s">
        <v>824</v>
      </c>
      <c r="D119" s="1" t="s">
        <v>37</v>
      </c>
      <c r="E119" s="1" t="s">
        <v>438</v>
      </c>
      <c r="F119" s="2" t="s">
        <v>825</v>
      </c>
      <c r="G119" t="s">
        <v>826</v>
      </c>
      <c r="H119" s="1" t="s">
        <v>675</v>
      </c>
      <c r="I119" s="1" t="s">
        <v>61</v>
      </c>
      <c r="J119" s="1" t="s">
        <v>62</v>
      </c>
      <c r="K119" s="1" t="s">
        <v>78</v>
      </c>
      <c r="L119" s="1" t="s">
        <v>64</v>
      </c>
      <c r="M119" s="1" t="s">
        <v>44</v>
      </c>
      <c r="N119" s="1" t="s">
        <v>41</v>
      </c>
      <c r="O119" s="1" t="s">
        <v>45</v>
      </c>
      <c r="P119" s="1" t="s">
        <v>827</v>
      </c>
      <c r="Q119" s="1" t="s">
        <v>47</v>
      </c>
      <c r="R119" s="1" t="s">
        <v>67</v>
      </c>
      <c r="S119" s="1" t="s">
        <v>828</v>
      </c>
      <c r="T119" s="1" t="s">
        <v>41</v>
      </c>
      <c r="U119" s="1" t="s">
        <v>162</v>
      </c>
      <c r="V119" s="1" t="s">
        <v>787</v>
      </c>
      <c r="W119" s="1" t="s">
        <v>829</v>
      </c>
      <c r="X119" s="1" t="s">
        <v>54</v>
      </c>
      <c r="Y119" s="1" t="s">
        <v>830</v>
      </c>
      <c r="Z119" s="1" t="s">
        <v>41</v>
      </c>
      <c r="AA119" s="1">
        <v>1808190</v>
      </c>
      <c r="AB119">
        <f ca="1" t="shared" si="9"/>
        <v>22789</v>
      </c>
      <c r="AC119">
        <f ca="1" t="shared" si="10"/>
        <v>417</v>
      </c>
      <c r="AD119">
        <f ca="1" t="shared" si="15"/>
        <v>500</v>
      </c>
      <c r="AE119">
        <f ca="1" t="shared" si="11"/>
        <v>303</v>
      </c>
      <c r="AF119">
        <f ca="1" t="shared" si="12"/>
        <v>89</v>
      </c>
      <c r="AG119">
        <f ca="1" t="shared" si="17"/>
        <v>0.89</v>
      </c>
      <c r="AH119">
        <f ca="1" t="shared" si="13"/>
        <v>0.937909325021232</v>
      </c>
      <c r="AI119">
        <f ca="1" t="shared" si="14"/>
        <v>1</v>
      </c>
      <c r="AJ119" t="b">
        <v>1</v>
      </c>
    </row>
    <row r="120" spans="1:36">
      <c r="A120" s="1" t="s">
        <v>50</v>
      </c>
      <c r="B120" s="1" t="s">
        <v>831</v>
      </c>
      <c r="C120" s="1" t="s">
        <v>50</v>
      </c>
      <c r="D120" s="1" t="s">
        <v>37</v>
      </c>
      <c r="E120" s="1" t="s">
        <v>438</v>
      </c>
      <c r="F120" s="2" t="s">
        <v>832</v>
      </c>
      <c r="G120" t="s">
        <v>833</v>
      </c>
      <c r="H120" s="1" t="s">
        <v>675</v>
      </c>
      <c r="I120" s="1" t="s">
        <v>61</v>
      </c>
      <c r="J120" s="1" t="s">
        <v>62</v>
      </c>
      <c r="K120" s="1" t="s">
        <v>78</v>
      </c>
      <c r="L120" s="1" t="s">
        <v>64</v>
      </c>
      <c r="M120" s="1" t="s">
        <v>44</v>
      </c>
      <c r="N120" s="1" t="s">
        <v>41</v>
      </c>
      <c r="O120" s="1" t="s">
        <v>45</v>
      </c>
      <c r="P120" s="1" t="s">
        <v>757</v>
      </c>
      <c r="Q120" s="1" t="s">
        <v>47</v>
      </c>
      <c r="R120" s="1" t="s">
        <v>67</v>
      </c>
      <c r="S120" s="1" t="s">
        <v>834</v>
      </c>
      <c r="T120" s="1" t="s">
        <v>41</v>
      </c>
      <c r="U120" s="1" t="s">
        <v>69</v>
      </c>
      <c r="V120" s="1" t="s">
        <v>684</v>
      </c>
      <c r="W120" s="1" t="s">
        <v>353</v>
      </c>
      <c r="X120" s="1" t="s">
        <v>54</v>
      </c>
      <c r="Y120" s="1" t="s">
        <v>835</v>
      </c>
      <c r="Z120" s="1" t="s">
        <v>41</v>
      </c>
      <c r="AA120" s="1">
        <v>1808376</v>
      </c>
      <c r="AB120">
        <f ca="1" t="shared" si="9"/>
        <v>36671</v>
      </c>
      <c r="AC120">
        <f ca="1" t="shared" si="10"/>
        <v>305</v>
      </c>
      <c r="AD120">
        <f ca="1" t="shared" si="15"/>
        <v>136</v>
      </c>
      <c r="AE120">
        <f ca="1" t="shared" si="11"/>
        <v>222</v>
      </c>
      <c r="AF120">
        <f ca="1" t="shared" si="12"/>
        <v>61</v>
      </c>
      <c r="AG120">
        <f ca="1" t="shared" si="17"/>
        <v>0.61</v>
      </c>
      <c r="AH120">
        <f ca="1" t="shared" si="13"/>
        <v>0.293974424202244</v>
      </c>
      <c r="AI120">
        <f ca="1" t="shared" si="14"/>
        <v>0</v>
      </c>
      <c r="AJ120" t="b">
        <v>0</v>
      </c>
    </row>
    <row r="121" spans="1:36">
      <c r="A121" s="1" t="s">
        <v>836</v>
      </c>
      <c r="B121" s="1" t="s">
        <v>837</v>
      </c>
      <c r="C121" s="1" t="s">
        <v>836</v>
      </c>
      <c r="D121" s="1" t="s">
        <v>37</v>
      </c>
      <c r="E121" s="1" t="s">
        <v>438</v>
      </c>
      <c r="F121" s="2" t="s">
        <v>838</v>
      </c>
      <c r="G121" t="s">
        <v>839</v>
      </c>
      <c r="H121" s="1" t="s">
        <v>675</v>
      </c>
      <c r="I121" s="1" t="s">
        <v>61</v>
      </c>
      <c r="J121" s="1" t="s">
        <v>62</v>
      </c>
      <c r="K121" s="1" t="s">
        <v>78</v>
      </c>
      <c r="L121" s="1" t="s">
        <v>64</v>
      </c>
      <c r="M121" s="1" t="s">
        <v>44</v>
      </c>
      <c r="N121" s="1" t="s">
        <v>41</v>
      </c>
      <c r="O121" s="1" t="s">
        <v>45</v>
      </c>
      <c r="P121" s="1" t="s">
        <v>757</v>
      </c>
      <c r="Q121" s="1" t="s">
        <v>47</v>
      </c>
      <c r="R121" s="1" t="s">
        <v>67</v>
      </c>
      <c r="S121" s="1" t="s">
        <v>840</v>
      </c>
      <c r="T121" s="1" t="s">
        <v>41</v>
      </c>
      <c r="U121" s="1" t="s">
        <v>69</v>
      </c>
      <c r="V121" s="1" t="s">
        <v>684</v>
      </c>
      <c r="W121" s="1" t="s">
        <v>841</v>
      </c>
      <c r="X121" s="1" t="s">
        <v>54</v>
      </c>
      <c r="Y121" s="1" t="s">
        <v>41</v>
      </c>
      <c r="Z121" s="1" t="s">
        <v>41</v>
      </c>
      <c r="AA121" s="1">
        <v>1808605</v>
      </c>
      <c r="AB121">
        <f ca="1" t="shared" si="9"/>
        <v>27275</v>
      </c>
      <c r="AC121">
        <f ca="1" t="shared" si="10"/>
        <v>482</v>
      </c>
      <c r="AD121">
        <f ca="1" t="shared" si="15"/>
        <v>101</v>
      </c>
      <c r="AE121">
        <f ca="1" t="shared" si="11"/>
        <v>429</v>
      </c>
      <c r="AF121">
        <f ca="1" t="shared" si="12"/>
        <v>94</v>
      </c>
      <c r="AG121">
        <f ca="1" t="shared" si="17"/>
        <v>0.94</v>
      </c>
      <c r="AH121">
        <f ca="1" t="shared" si="13"/>
        <v>0.580382357947135</v>
      </c>
      <c r="AI121">
        <f ca="1" t="shared" si="14"/>
        <v>1</v>
      </c>
      <c r="AJ121" t="b">
        <v>1</v>
      </c>
    </row>
    <row r="122" spans="1:36">
      <c r="A122" s="1" t="s">
        <v>842</v>
      </c>
      <c r="B122" s="1" t="s">
        <v>843</v>
      </c>
      <c r="C122" s="1" t="s">
        <v>842</v>
      </c>
      <c r="D122" s="1" t="s">
        <v>37</v>
      </c>
      <c r="E122" s="1" t="s">
        <v>38</v>
      </c>
      <c r="F122" s="2" t="s">
        <v>267</v>
      </c>
      <c r="G122" t="s">
        <v>844</v>
      </c>
      <c r="H122" s="1" t="s">
        <v>845</v>
      </c>
      <c r="I122" s="1" t="s">
        <v>61</v>
      </c>
      <c r="J122" s="1" t="s">
        <v>62</v>
      </c>
      <c r="K122" s="1" t="s">
        <v>78</v>
      </c>
      <c r="L122" s="1" t="s">
        <v>64</v>
      </c>
      <c r="M122" s="1" t="s">
        <v>44</v>
      </c>
      <c r="N122" s="1" t="s">
        <v>41</v>
      </c>
      <c r="O122" s="1" t="s">
        <v>65</v>
      </c>
      <c r="P122" s="1" t="s">
        <v>846</v>
      </c>
      <c r="Q122" s="1" t="s">
        <v>47</v>
      </c>
      <c r="R122" s="1" t="s">
        <v>67</v>
      </c>
      <c r="S122" s="1" t="s">
        <v>847</v>
      </c>
      <c r="T122" s="1" t="s">
        <v>41</v>
      </c>
      <c r="U122" s="1" t="s">
        <v>81</v>
      </c>
      <c r="V122" s="1" t="s">
        <v>848</v>
      </c>
      <c r="W122" s="1" t="s">
        <v>849</v>
      </c>
      <c r="X122" s="1" t="s">
        <v>94</v>
      </c>
      <c r="Y122" s="1" t="s">
        <v>41</v>
      </c>
      <c r="Z122" s="1" t="s">
        <v>41</v>
      </c>
      <c r="AA122" s="1">
        <v>1606145</v>
      </c>
      <c r="AB122">
        <f ca="1" t="shared" si="9"/>
        <v>40095</v>
      </c>
      <c r="AC122">
        <f ca="1" t="shared" si="10"/>
        <v>455</v>
      </c>
      <c r="AD122">
        <f ca="1" t="shared" si="15"/>
        <v>162</v>
      </c>
      <c r="AE122">
        <f ca="1" t="shared" si="11"/>
        <v>233</v>
      </c>
      <c r="AF122">
        <f ca="1" t="shared" si="12"/>
        <v>61</v>
      </c>
      <c r="AG122">
        <f ca="1" t="shared" si="17"/>
        <v>0.61</v>
      </c>
      <c r="AH122">
        <f ca="1" t="shared" si="13"/>
        <v>0.129901429464575</v>
      </c>
      <c r="AI122">
        <f ca="1" t="shared" si="14"/>
        <v>0</v>
      </c>
      <c r="AJ122" t="b">
        <v>0</v>
      </c>
    </row>
    <row r="123" spans="1:36">
      <c r="A123" s="1" t="s">
        <v>144</v>
      </c>
      <c r="B123" s="1" t="s">
        <v>850</v>
      </c>
      <c r="C123" s="1" t="s">
        <v>851</v>
      </c>
      <c r="D123" s="1" t="s">
        <v>37</v>
      </c>
      <c r="E123" s="1" t="s">
        <v>38</v>
      </c>
      <c r="F123" s="2" t="s">
        <v>362</v>
      </c>
      <c r="G123" t="s">
        <v>852</v>
      </c>
      <c r="H123" s="1" t="s">
        <v>853</v>
      </c>
      <c r="I123" s="1" t="s">
        <v>61</v>
      </c>
      <c r="J123" s="1" t="s">
        <v>151</v>
      </c>
      <c r="K123" s="1" t="s">
        <v>493</v>
      </c>
      <c r="L123" s="1" t="s">
        <v>151</v>
      </c>
      <c r="M123" s="1" t="s">
        <v>44</v>
      </c>
      <c r="N123" s="1" t="s">
        <v>41</v>
      </c>
      <c r="O123" s="1" t="s">
        <v>65</v>
      </c>
      <c r="P123" s="1" t="s">
        <v>854</v>
      </c>
      <c r="Q123" s="1" t="s">
        <v>47</v>
      </c>
      <c r="R123" s="1" t="s">
        <v>67</v>
      </c>
      <c r="S123" s="1" t="s">
        <v>855</v>
      </c>
      <c r="T123" s="1" t="s">
        <v>41</v>
      </c>
      <c r="U123" s="1" t="s">
        <v>51</v>
      </c>
      <c r="V123" s="1" t="s">
        <v>41</v>
      </c>
      <c r="W123" s="1" t="s">
        <v>41</v>
      </c>
      <c r="X123" s="1" t="s">
        <v>54</v>
      </c>
      <c r="Y123" s="1" t="s">
        <v>41</v>
      </c>
      <c r="Z123" s="1" t="s">
        <v>41</v>
      </c>
      <c r="AA123" s="1">
        <v>1512026</v>
      </c>
      <c r="AB123">
        <f ca="1" t="shared" si="9"/>
        <v>45469</v>
      </c>
      <c r="AC123">
        <f ca="1" t="shared" si="10"/>
        <v>219</v>
      </c>
      <c r="AD123">
        <f ca="1" t="shared" si="15"/>
        <v>155</v>
      </c>
      <c r="AE123">
        <f ca="1" t="shared" si="11"/>
        <v>236</v>
      </c>
      <c r="AF123">
        <f ca="1" t="shared" si="12"/>
        <v>94</v>
      </c>
      <c r="AG123">
        <f ca="1" t="shared" si="17"/>
        <v>0.94</v>
      </c>
      <c r="AH123">
        <f ca="1" t="shared" si="13"/>
        <v>0.210465082999828</v>
      </c>
      <c r="AI123">
        <f ca="1" t="shared" si="14"/>
        <v>0</v>
      </c>
      <c r="AJ123" t="b">
        <v>1</v>
      </c>
    </row>
    <row r="124" spans="1:36">
      <c r="A124" s="1" t="s">
        <v>144</v>
      </c>
      <c r="B124" s="1" t="s">
        <v>856</v>
      </c>
      <c r="C124" s="1" t="s">
        <v>144</v>
      </c>
      <c r="D124" s="1" t="s">
        <v>37</v>
      </c>
      <c r="E124" s="1" t="s">
        <v>38</v>
      </c>
      <c r="F124" s="2" t="s">
        <v>630</v>
      </c>
      <c r="G124" t="s">
        <v>857</v>
      </c>
      <c r="H124" s="1" t="s">
        <v>858</v>
      </c>
      <c r="I124" s="1" t="s">
        <v>61</v>
      </c>
      <c r="J124" s="1" t="s">
        <v>859</v>
      </c>
      <c r="K124" s="1" t="s">
        <v>860</v>
      </c>
      <c r="L124" s="1" t="s">
        <v>859</v>
      </c>
      <c r="M124" s="1" t="s">
        <v>44</v>
      </c>
      <c r="N124" s="1" t="s">
        <v>41</v>
      </c>
      <c r="O124" s="1" t="s">
        <v>65</v>
      </c>
      <c r="P124" s="1" t="s">
        <v>861</v>
      </c>
      <c r="Q124" s="1" t="s">
        <v>47</v>
      </c>
      <c r="R124" s="1" t="s">
        <v>67</v>
      </c>
      <c r="S124" s="1" t="s">
        <v>862</v>
      </c>
      <c r="T124" s="1" t="s">
        <v>41</v>
      </c>
      <c r="U124" s="1" t="s">
        <v>69</v>
      </c>
      <c r="V124" s="1" t="s">
        <v>70</v>
      </c>
      <c r="W124" s="1" t="s">
        <v>41</v>
      </c>
      <c r="X124" s="1" t="s">
        <v>54</v>
      </c>
      <c r="Y124" s="1" t="s">
        <v>863</v>
      </c>
      <c r="Z124" s="1" t="s">
        <v>41</v>
      </c>
      <c r="AA124" s="1">
        <v>1512032</v>
      </c>
      <c r="AB124">
        <f ca="1" t="shared" si="9"/>
        <v>11825</v>
      </c>
      <c r="AC124">
        <f ca="1" t="shared" si="10"/>
        <v>301</v>
      </c>
      <c r="AD124">
        <f ca="1" t="shared" si="15"/>
        <v>149</v>
      </c>
      <c r="AE124">
        <f ca="1" t="shared" si="11"/>
        <v>357</v>
      </c>
      <c r="AF124">
        <f ca="1" t="shared" si="12"/>
        <v>65</v>
      </c>
      <c r="AG124">
        <f ca="1" t="shared" si="17"/>
        <v>0.65</v>
      </c>
      <c r="AH124">
        <f ca="1" t="shared" si="13"/>
        <v>0.0152204676133691</v>
      </c>
      <c r="AI124">
        <f ca="1" t="shared" si="14"/>
        <v>0</v>
      </c>
      <c r="AJ124" t="b">
        <v>0</v>
      </c>
    </row>
    <row r="125" spans="1:36">
      <c r="A125" s="1" t="s">
        <v>144</v>
      </c>
      <c r="B125" s="1" t="s">
        <v>864</v>
      </c>
      <c r="C125" s="1" t="s">
        <v>865</v>
      </c>
      <c r="D125" s="1" t="s">
        <v>37</v>
      </c>
      <c r="E125" s="1" t="s">
        <v>38</v>
      </c>
      <c r="F125" s="2" t="s">
        <v>294</v>
      </c>
      <c r="G125" t="s">
        <v>866</v>
      </c>
      <c r="H125" s="1" t="s">
        <v>858</v>
      </c>
      <c r="I125" s="1" t="s">
        <v>61</v>
      </c>
      <c r="J125" s="1" t="s">
        <v>500</v>
      </c>
      <c r="K125" s="1" t="s">
        <v>499</v>
      </c>
      <c r="L125" s="1" t="s">
        <v>500</v>
      </c>
      <c r="M125" s="1" t="s">
        <v>44</v>
      </c>
      <c r="N125" s="1" t="s">
        <v>41</v>
      </c>
      <c r="O125" s="1" t="s">
        <v>65</v>
      </c>
      <c r="P125" s="1" t="s">
        <v>867</v>
      </c>
      <c r="Q125" s="1" t="s">
        <v>47</v>
      </c>
      <c r="R125" s="1" t="s">
        <v>67</v>
      </c>
      <c r="S125" s="1" t="s">
        <v>868</v>
      </c>
      <c r="T125" s="1" t="s">
        <v>41</v>
      </c>
      <c r="U125" s="1" t="s">
        <v>308</v>
      </c>
      <c r="V125" s="1" t="s">
        <v>41</v>
      </c>
      <c r="W125" s="1" t="s">
        <v>41</v>
      </c>
      <c r="X125" s="1" t="s">
        <v>54</v>
      </c>
      <c r="Y125" s="1" t="s">
        <v>41</v>
      </c>
      <c r="Z125" s="1" t="s">
        <v>41</v>
      </c>
      <c r="AA125" s="1">
        <v>1512033</v>
      </c>
      <c r="AB125">
        <f ca="1" t="shared" si="9"/>
        <v>31788</v>
      </c>
      <c r="AC125">
        <f ca="1" t="shared" si="10"/>
        <v>426</v>
      </c>
      <c r="AD125">
        <f ca="1" t="shared" si="15"/>
        <v>118</v>
      </c>
      <c r="AE125">
        <f ca="1" t="shared" si="11"/>
        <v>381</v>
      </c>
      <c r="AF125">
        <f ca="1" t="shared" si="12"/>
        <v>89</v>
      </c>
      <c r="AG125">
        <f ca="1" t="shared" si="17"/>
        <v>0.89</v>
      </c>
      <c r="AH125">
        <f ca="1" t="shared" si="13"/>
        <v>0.440096884897057</v>
      </c>
      <c r="AI125">
        <f ca="1" t="shared" si="14"/>
        <v>0</v>
      </c>
      <c r="AJ125" t="b">
        <v>0</v>
      </c>
    </row>
    <row r="126" spans="1:36">
      <c r="A126" s="1" t="s">
        <v>869</v>
      </c>
      <c r="B126" s="1" t="s">
        <v>870</v>
      </c>
      <c r="C126" s="1" t="s">
        <v>869</v>
      </c>
      <c r="D126" s="1" t="s">
        <v>37</v>
      </c>
      <c r="E126" s="1" t="s">
        <v>38</v>
      </c>
      <c r="F126" s="2" t="s">
        <v>871</v>
      </c>
      <c r="G126" t="s">
        <v>872</v>
      </c>
      <c r="H126" s="1" t="s">
        <v>858</v>
      </c>
      <c r="I126" s="1" t="s">
        <v>61</v>
      </c>
      <c r="J126" s="1" t="s">
        <v>64</v>
      </c>
      <c r="K126" s="1" t="s">
        <v>78</v>
      </c>
      <c r="L126" s="1" t="s">
        <v>64</v>
      </c>
      <c r="M126" s="1" t="s">
        <v>44</v>
      </c>
      <c r="N126" s="1" t="s">
        <v>41</v>
      </c>
      <c r="O126" s="1" t="s">
        <v>65</v>
      </c>
      <c r="P126" s="1" t="s">
        <v>873</v>
      </c>
      <c r="Q126" s="1" t="s">
        <v>47</v>
      </c>
      <c r="R126" s="1" t="s">
        <v>67</v>
      </c>
      <c r="S126" s="1" t="s">
        <v>874</v>
      </c>
      <c r="T126" s="1" t="s">
        <v>41</v>
      </c>
      <c r="U126" s="1" t="s">
        <v>69</v>
      </c>
      <c r="V126" s="1" t="s">
        <v>875</v>
      </c>
      <c r="W126" s="1" t="s">
        <v>876</v>
      </c>
      <c r="X126" s="1" t="s">
        <v>54</v>
      </c>
      <c r="Y126" s="1" t="s">
        <v>877</v>
      </c>
      <c r="Z126" s="1" t="s">
        <v>878</v>
      </c>
      <c r="AA126" s="1">
        <v>1512364</v>
      </c>
      <c r="AB126">
        <f ca="1" t="shared" si="9"/>
        <v>36130</v>
      </c>
      <c r="AC126">
        <f ca="1" t="shared" si="10"/>
        <v>172</v>
      </c>
      <c r="AD126">
        <f ca="1" t="shared" si="15"/>
        <v>355</v>
      </c>
      <c r="AE126">
        <f ca="1" t="shared" si="11"/>
        <v>392</v>
      </c>
      <c r="AF126">
        <f ca="1" t="shared" si="12"/>
        <v>95</v>
      </c>
      <c r="AG126">
        <f ca="1" t="shared" si="17"/>
        <v>0.95</v>
      </c>
      <c r="AH126">
        <f ca="1" t="shared" si="13"/>
        <v>0.954413258473317</v>
      </c>
      <c r="AI126">
        <f ca="1" t="shared" si="14"/>
        <v>1</v>
      </c>
      <c r="AJ126" t="b">
        <v>0</v>
      </c>
    </row>
    <row r="127" spans="1:36">
      <c r="A127" s="1" t="s">
        <v>696</v>
      </c>
      <c r="B127" s="1" t="s">
        <v>879</v>
      </c>
      <c r="C127" s="1" t="s">
        <v>880</v>
      </c>
      <c r="D127" s="1" t="s">
        <v>37</v>
      </c>
      <c r="E127" s="1" t="s">
        <v>38</v>
      </c>
      <c r="F127" s="2" t="s">
        <v>881</v>
      </c>
      <c r="G127" t="s">
        <v>370</v>
      </c>
      <c r="H127" s="1" t="s">
        <v>858</v>
      </c>
      <c r="I127" s="1" t="s">
        <v>61</v>
      </c>
      <c r="J127" s="1" t="s">
        <v>882</v>
      </c>
      <c r="K127" s="1" t="s">
        <v>883</v>
      </c>
      <c r="L127" s="1" t="s">
        <v>882</v>
      </c>
      <c r="M127" s="1" t="s">
        <v>44</v>
      </c>
      <c r="N127" s="1" t="s">
        <v>41</v>
      </c>
      <c r="O127" s="1" t="s">
        <v>65</v>
      </c>
      <c r="P127" s="1" t="s">
        <v>884</v>
      </c>
      <c r="Q127" s="1" t="s">
        <v>47</v>
      </c>
      <c r="R127" s="1" t="s">
        <v>67</v>
      </c>
      <c r="S127" s="1" t="s">
        <v>885</v>
      </c>
      <c r="T127" s="1" t="s">
        <v>41</v>
      </c>
      <c r="U127" s="1" t="s">
        <v>51</v>
      </c>
      <c r="V127" s="1" t="s">
        <v>886</v>
      </c>
      <c r="W127" s="1" t="s">
        <v>887</v>
      </c>
      <c r="X127" s="1" t="s">
        <v>54</v>
      </c>
      <c r="Y127" s="1" t="s">
        <v>41</v>
      </c>
      <c r="Z127" s="1" t="s">
        <v>41</v>
      </c>
      <c r="AA127" s="1">
        <v>1607029</v>
      </c>
      <c r="AB127">
        <f ca="1" t="shared" si="9"/>
        <v>14835</v>
      </c>
      <c r="AC127">
        <f ca="1" t="shared" si="10"/>
        <v>320</v>
      </c>
      <c r="AD127">
        <f ca="1" t="shared" si="15"/>
        <v>442</v>
      </c>
      <c r="AE127">
        <f ca="1" t="shared" si="11"/>
        <v>415</v>
      </c>
      <c r="AF127">
        <f ca="1" t="shared" si="12"/>
        <v>62</v>
      </c>
      <c r="AG127">
        <f ca="1" t="shared" si="17"/>
        <v>0.62</v>
      </c>
      <c r="AH127">
        <f ca="1" t="shared" si="13"/>
        <v>0.970784905379691</v>
      </c>
      <c r="AI127">
        <f ca="1" t="shared" si="14"/>
        <v>1</v>
      </c>
      <c r="AJ127" t="b">
        <v>0</v>
      </c>
    </row>
    <row r="128" spans="1:36">
      <c r="A128" s="1" t="s">
        <v>510</v>
      </c>
      <c r="B128" s="1" t="s">
        <v>888</v>
      </c>
      <c r="C128" s="1" t="s">
        <v>889</v>
      </c>
      <c r="D128" s="1" t="s">
        <v>37</v>
      </c>
      <c r="E128" s="1" t="s">
        <v>38</v>
      </c>
      <c r="F128" s="2" t="s">
        <v>890</v>
      </c>
      <c r="G128" t="s">
        <v>891</v>
      </c>
      <c r="H128" s="1" t="s">
        <v>858</v>
      </c>
      <c r="I128" s="1" t="s">
        <v>61</v>
      </c>
      <c r="J128" s="1" t="s">
        <v>892</v>
      </c>
      <c r="K128" s="1" t="s">
        <v>893</v>
      </c>
      <c r="L128" s="1" t="s">
        <v>892</v>
      </c>
      <c r="M128" s="1" t="s">
        <v>44</v>
      </c>
      <c r="N128" s="1" t="s">
        <v>41</v>
      </c>
      <c r="O128" s="1" t="s">
        <v>45</v>
      </c>
      <c r="P128" s="1" t="s">
        <v>894</v>
      </c>
      <c r="Q128" s="1" t="s">
        <v>47</v>
      </c>
      <c r="R128" s="1" t="s">
        <v>67</v>
      </c>
      <c r="S128" s="1" t="s">
        <v>895</v>
      </c>
      <c r="T128" s="1" t="s">
        <v>41</v>
      </c>
      <c r="U128" s="1" t="s">
        <v>51</v>
      </c>
      <c r="V128" s="1" t="s">
        <v>684</v>
      </c>
      <c r="W128" s="1" t="s">
        <v>419</v>
      </c>
      <c r="X128" s="1" t="s">
        <v>54</v>
      </c>
      <c r="Y128" s="1" t="s">
        <v>685</v>
      </c>
      <c r="Z128" s="1" t="s">
        <v>41</v>
      </c>
      <c r="AA128" s="1">
        <v>1610134</v>
      </c>
      <c r="AB128">
        <f ca="1" t="shared" si="9"/>
        <v>8522</v>
      </c>
      <c r="AC128">
        <f ca="1" t="shared" si="10"/>
        <v>414</v>
      </c>
      <c r="AD128">
        <f ca="1" t="shared" si="15"/>
        <v>396</v>
      </c>
      <c r="AE128">
        <f ca="1" t="shared" si="11"/>
        <v>378</v>
      </c>
      <c r="AF128">
        <f ca="1" t="shared" si="12"/>
        <v>67</v>
      </c>
      <c r="AG128">
        <f ca="1" t="shared" si="17"/>
        <v>0.67</v>
      </c>
      <c r="AH128">
        <f ca="1" t="shared" si="13"/>
        <v>0.154523601931952</v>
      </c>
      <c r="AI128">
        <f ca="1" t="shared" si="14"/>
        <v>0</v>
      </c>
      <c r="AJ128" t="b">
        <v>0</v>
      </c>
    </row>
    <row r="129" spans="1:36">
      <c r="A129" s="1" t="s">
        <v>510</v>
      </c>
      <c r="B129" s="1" t="s">
        <v>396</v>
      </c>
      <c r="C129" s="1" t="s">
        <v>510</v>
      </c>
      <c r="D129" s="1" t="s">
        <v>37</v>
      </c>
      <c r="E129" s="1" t="s">
        <v>38</v>
      </c>
      <c r="F129" s="2" t="s">
        <v>896</v>
      </c>
      <c r="G129" t="s">
        <v>897</v>
      </c>
      <c r="H129" s="1" t="s">
        <v>858</v>
      </c>
      <c r="I129" s="1" t="s">
        <v>61</v>
      </c>
      <c r="J129" s="1" t="s">
        <v>898</v>
      </c>
      <c r="K129" s="1" t="s">
        <v>899</v>
      </c>
      <c r="L129" s="1" t="s">
        <v>898</v>
      </c>
      <c r="M129" s="1" t="s">
        <v>44</v>
      </c>
      <c r="N129" s="1" t="s">
        <v>41</v>
      </c>
      <c r="O129" s="1" t="s">
        <v>65</v>
      </c>
      <c r="P129" s="1" t="s">
        <v>900</v>
      </c>
      <c r="Q129" s="1" t="s">
        <v>47</v>
      </c>
      <c r="R129" s="1" t="s">
        <v>67</v>
      </c>
      <c r="S129" s="1" t="s">
        <v>901</v>
      </c>
      <c r="T129" s="1" t="s">
        <v>41</v>
      </c>
      <c r="U129" s="1" t="s">
        <v>51</v>
      </c>
      <c r="V129" s="1" t="s">
        <v>902</v>
      </c>
      <c r="W129" s="1" t="s">
        <v>903</v>
      </c>
      <c r="X129" s="1" t="s">
        <v>54</v>
      </c>
      <c r="Y129" s="1" t="s">
        <v>904</v>
      </c>
      <c r="Z129" s="1" t="s">
        <v>41</v>
      </c>
      <c r="AA129" s="1">
        <v>1611009</v>
      </c>
      <c r="AB129">
        <f ca="1" t="shared" si="9"/>
        <v>22666</v>
      </c>
      <c r="AC129">
        <f ca="1" t="shared" si="10"/>
        <v>483</v>
      </c>
      <c r="AD129">
        <f ca="1" t="shared" si="15"/>
        <v>369</v>
      </c>
      <c r="AE129">
        <f ca="1" t="shared" si="11"/>
        <v>412</v>
      </c>
      <c r="AF129">
        <f ca="1" t="shared" si="12"/>
        <v>82</v>
      </c>
      <c r="AG129">
        <f ca="1" t="shared" si="17"/>
        <v>0.82</v>
      </c>
      <c r="AH129">
        <f ca="1" t="shared" si="13"/>
        <v>0.425955152135501</v>
      </c>
      <c r="AI129">
        <f ca="1" t="shared" si="14"/>
        <v>0</v>
      </c>
      <c r="AJ129" t="b">
        <v>1</v>
      </c>
    </row>
    <row r="130" spans="1:36">
      <c r="A130" s="1" t="s">
        <v>905</v>
      </c>
      <c r="B130" s="1" t="s">
        <v>906</v>
      </c>
      <c r="C130" s="1" t="s">
        <v>905</v>
      </c>
      <c r="D130" s="1" t="s">
        <v>37</v>
      </c>
      <c r="E130" s="1" t="s">
        <v>38</v>
      </c>
      <c r="F130" s="2" t="s">
        <v>459</v>
      </c>
      <c r="G130" t="s">
        <v>907</v>
      </c>
      <c r="H130" s="1" t="s">
        <v>858</v>
      </c>
      <c r="I130" s="1" t="s">
        <v>61</v>
      </c>
      <c r="J130" s="1" t="s">
        <v>507</v>
      </c>
      <c r="K130" s="1" t="s">
        <v>499</v>
      </c>
      <c r="L130" s="1" t="s">
        <v>507</v>
      </c>
      <c r="M130" s="1" t="s">
        <v>44</v>
      </c>
      <c r="N130" s="1" t="s">
        <v>41</v>
      </c>
      <c r="O130" s="1" t="s">
        <v>65</v>
      </c>
      <c r="P130" s="1" t="s">
        <v>908</v>
      </c>
      <c r="Q130" s="1" t="s">
        <v>47</v>
      </c>
      <c r="R130" s="1" t="s">
        <v>67</v>
      </c>
      <c r="S130" s="1" t="s">
        <v>909</v>
      </c>
      <c r="T130" s="1" t="s">
        <v>41</v>
      </c>
      <c r="U130" s="1" t="s">
        <v>69</v>
      </c>
      <c r="V130" s="1" t="s">
        <v>910</v>
      </c>
      <c r="W130" s="1" t="s">
        <v>298</v>
      </c>
      <c r="X130" s="1" t="s">
        <v>54</v>
      </c>
      <c r="Y130" s="1" t="s">
        <v>41</v>
      </c>
      <c r="Z130" s="1" t="s">
        <v>41</v>
      </c>
      <c r="AA130" s="1">
        <v>1611190</v>
      </c>
      <c r="AB130">
        <f ca="1" t="shared" ref="AB130:AB138" si="18">RANDBETWEEN(8000,50000)</f>
        <v>26428</v>
      </c>
      <c r="AC130">
        <f ca="1" t="shared" ref="AC130:AC138" si="19">RANDBETWEEN(80,500)</f>
        <v>280</v>
      </c>
      <c r="AD130">
        <f ca="1" t="shared" si="15"/>
        <v>415</v>
      </c>
      <c r="AE130">
        <f ca="1" t="shared" ref="AE130:AE138" si="20">RANDBETWEEN(80,500)</f>
        <v>416</v>
      </c>
      <c r="AF130">
        <f ca="1" t="shared" ref="AF130:AF138" si="21">RANDBETWEEN(54,99)</f>
        <v>98</v>
      </c>
      <c r="AG130">
        <f ca="1" t="shared" si="17"/>
        <v>0.98</v>
      </c>
      <c r="AH130">
        <f ca="1" t="shared" ref="AH130:AH138" si="22">RAND()</f>
        <v>0.316314865569655</v>
      </c>
      <c r="AI130">
        <f ca="1" t="shared" ref="AI130:AI138" si="23">IF(AH130&gt;0.5,1,0)</f>
        <v>0</v>
      </c>
      <c r="AJ130" t="b">
        <v>0</v>
      </c>
    </row>
    <row r="131" spans="1:36">
      <c r="A131" s="1" t="s">
        <v>911</v>
      </c>
      <c r="B131" s="1" t="s">
        <v>912</v>
      </c>
      <c r="C131" s="1" t="s">
        <v>913</v>
      </c>
      <c r="D131" s="1" t="s">
        <v>37</v>
      </c>
      <c r="E131" s="1" t="s">
        <v>38</v>
      </c>
      <c r="F131" s="2" t="s">
        <v>262</v>
      </c>
      <c r="G131" t="s">
        <v>642</v>
      </c>
      <c r="H131" s="1" t="s">
        <v>914</v>
      </c>
      <c r="I131" s="1" t="s">
        <v>61</v>
      </c>
      <c r="J131" s="1" t="s">
        <v>507</v>
      </c>
      <c r="K131" s="1" t="s">
        <v>499</v>
      </c>
      <c r="L131" s="1" t="s">
        <v>507</v>
      </c>
      <c r="M131" s="1" t="s">
        <v>44</v>
      </c>
      <c r="N131" s="1" t="s">
        <v>41</v>
      </c>
      <c r="O131" s="1" t="s">
        <v>65</v>
      </c>
      <c r="P131" s="1" t="s">
        <v>915</v>
      </c>
      <c r="Q131" s="1" t="s">
        <v>47</v>
      </c>
      <c r="R131" s="1" t="s">
        <v>67</v>
      </c>
      <c r="S131" s="1" t="s">
        <v>916</v>
      </c>
      <c r="T131" s="1" t="s">
        <v>41</v>
      </c>
      <c r="U131" s="1" t="s">
        <v>51</v>
      </c>
      <c r="V131" s="1" t="s">
        <v>684</v>
      </c>
      <c r="W131" s="1" t="s">
        <v>41</v>
      </c>
      <c r="X131" s="1" t="s">
        <v>54</v>
      </c>
      <c r="Y131" s="1" t="s">
        <v>41</v>
      </c>
      <c r="Z131" s="1" t="s">
        <v>41</v>
      </c>
      <c r="AA131" s="1">
        <v>1701081</v>
      </c>
      <c r="AB131">
        <f ca="1" t="shared" si="18"/>
        <v>26483</v>
      </c>
      <c r="AC131">
        <f ca="1" t="shared" si="19"/>
        <v>290</v>
      </c>
      <c r="AD131">
        <f ca="1" t="shared" ref="AD131:AD138" si="24">RANDBETWEEN(80,500)</f>
        <v>315</v>
      </c>
      <c r="AE131">
        <f ca="1" t="shared" si="20"/>
        <v>336</v>
      </c>
      <c r="AF131">
        <f ca="1" t="shared" si="21"/>
        <v>93</v>
      </c>
      <c r="AG131">
        <f ca="1" t="shared" si="17"/>
        <v>0.93</v>
      </c>
      <c r="AH131">
        <f ca="1" t="shared" si="22"/>
        <v>0.53994090280805</v>
      </c>
      <c r="AI131">
        <f ca="1" t="shared" si="23"/>
        <v>1</v>
      </c>
      <c r="AJ131" t="b">
        <v>1</v>
      </c>
    </row>
    <row r="132" spans="1:36">
      <c r="A132" s="1" t="s">
        <v>917</v>
      </c>
      <c r="B132" s="1" t="s">
        <v>918</v>
      </c>
      <c r="C132" s="1" t="s">
        <v>114</v>
      </c>
      <c r="D132" s="1" t="s">
        <v>37</v>
      </c>
      <c r="E132" s="1" t="s">
        <v>38</v>
      </c>
      <c r="F132" s="2" t="s">
        <v>919</v>
      </c>
      <c r="G132" t="s">
        <v>920</v>
      </c>
      <c r="H132" s="1" t="s">
        <v>858</v>
      </c>
      <c r="I132" s="1" t="s">
        <v>61</v>
      </c>
      <c r="J132" s="1" t="s">
        <v>151</v>
      </c>
      <c r="K132" s="1" t="s">
        <v>150</v>
      </c>
      <c r="L132" s="1" t="s">
        <v>151</v>
      </c>
      <c r="M132" s="1" t="s">
        <v>44</v>
      </c>
      <c r="N132" s="1" t="s">
        <v>41</v>
      </c>
      <c r="O132" s="1" t="s">
        <v>65</v>
      </c>
      <c r="P132" s="1" t="s">
        <v>921</v>
      </c>
      <c r="Q132" s="1" t="s">
        <v>47</v>
      </c>
      <c r="R132" s="1" t="s">
        <v>67</v>
      </c>
      <c r="S132" s="1" t="s">
        <v>922</v>
      </c>
      <c r="T132" s="1" t="s">
        <v>41</v>
      </c>
      <c r="U132" s="1" t="s">
        <v>69</v>
      </c>
      <c r="V132" s="1" t="s">
        <v>923</v>
      </c>
      <c r="W132" s="1" t="s">
        <v>924</v>
      </c>
      <c r="X132" s="1" t="s">
        <v>54</v>
      </c>
      <c r="Y132" s="1" t="s">
        <v>41</v>
      </c>
      <c r="Z132" s="1" t="s">
        <v>41</v>
      </c>
      <c r="AA132" s="1">
        <v>1706001</v>
      </c>
      <c r="AB132">
        <f ca="1" t="shared" si="18"/>
        <v>11681</v>
      </c>
      <c r="AC132">
        <f ca="1" t="shared" si="19"/>
        <v>258</v>
      </c>
      <c r="AD132">
        <f ca="1" t="shared" si="24"/>
        <v>323</v>
      </c>
      <c r="AE132">
        <f ca="1" t="shared" si="20"/>
        <v>282</v>
      </c>
      <c r="AF132">
        <f ca="1" t="shared" si="21"/>
        <v>95</v>
      </c>
      <c r="AG132">
        <f ca="1" t="shared" si="17"/>
        <v>0.95</v>
      </c>
      <c r="AH132">
        <f ca="1" t="shared" si="22"/>
        <v>0.519672580811287</v>
      </c>
      <c r="AI132">
        <f ca="1" t="shared" si="23"/>
        <v>1</v>
      </c>
      <c r="AJ132" t="b">
        <v>0</v>
      </c>
    </row>
    <row r="133" spans="1:36">
      <c r="A133" s="1" t="s">
        <v>599</v>
      </c>
      <c r="B133" s="1" t="s">
        <v>925</v>
      </c>
      <c r="C133" s="1" t="s">
        <v>926</v>
      </c>
      <c r="D133" s="1" t="s">
        <v>37</v>
      </c>
      <c r="E133" s="1" t="s">
        <v>38</v>
      </c>
      <c r="F133" s="2" t="s">
        <v>927</v>
      </c>
      <c r="G133" t="s">
        <v>928</v>
      </c>
      <c r="H133" s="1" t="s">
        <v>914</v>
      </c>
      <c r="I133" s="1" t="s">
        <v>61</v>
      </c>
      <c r="J133" s="1" t="s">
        <v>64</v>
      </c>
      <c r="K133" s="1" t="s">
        <v>78</v>
      </c>
      <c r="L133" s="1" t="s">
        <v>64</v>
      </c>
      <c r="M133" s="1" t="s">
        <v>44</v>
      </c>
      <c r="N133" s="1" t="s">
        <v>41</v>
      </c>
      <c r="O133" s="1" t="s">
        <v>45</v>
      </c>
      <c r="P133" s="1" t="s">
        <v>929</v>
      </c>
      <c r="Q133" s="1" t="s">
        <v>47</v>
      </c>
      <c r="R133" s="1" t="s">
        <v>67</v>
      </c>
      <c r="S133" s="1" t="s">
        <v>119</v>
      </c>
      <c r="T133" s="1" t="s">
        <v>41</v>
      </c>
      <c r="U133" s="1" t="s">
        <v>51</v>
      </c>
      <c r="V133" s="1" t="s">
        <v>930</v>
      </c>
      <c r="W133" s="1" t="s">
        <v>373</v>
      </c>
      <c r="X133" s="1" t="s">
        <v>54</v>
      </c>
      <c r="Y133" s="1" t="s">
        <v>41</v>
      </c>
      <c r="Z133" s="1" t="s">
        <v>41</v>
      </c>
      <c r="AA133" s="1">
        <v>1707182</v>
      </c>
      <c r="AB133">
        <f ca="1" t="shared" si="18"/>
        <v>19904</v>
      </c>
      <c r="AC133">
        <f ca="1" t="shared" si="19"/>
        <v>343</v>
      </c>
      <c r="AD133">
        <f ca="1" t="shared" si="24"/>
        <v>394</v>
      </c>
      <c r="AE133">
        <f ca="1" t="shared" si="20"/>
        <v>489</v>
      </c>
      <c r="AF133">
        <f ca="1" t="shared" si="21"/>
        <v>96</v>
      </c>
      <c r="AG133">
        <f ca="1" t="shared" si="17"/>
        <v>0.96</v>
      </c>
      <c r="AH133">
        <f ca="1" t="shared" si="22"/>
        <v>0.214160889757982</v>
      </c>
      <c r="AI133">
        <f ca="1" t="shared" si="23"/>
        <v>0</v>
      </c>
      <c r="AJ133" t="b">
        <v>1</v>
      </c>
    </row>
    <row r="134" spans="1:36">
      <c r="A134" s="1" t="s">
        <v>931</v>
      </c>
      <c r="B134" s="1" t="s">
        <v>932</v>
      </c>
      <c r="C134" s="1" t="s">
        <v>931</v>
      </c>
      <c r="D134" s="1" t="s">
        <v>37</v>
      </c>
      <c r="E134" s="1" t="s">
        <v>38</v>
      </c>
      <c r="F134" s="2" t="s">
        <v>933</v>
      </c>
      <c r="G134" t="s">
        <v>662</v>
      </c>
      <c r="H134" s="1" t="s">
        <v>914</v>
      </c>
      <c r="I134" s="1" t="s">
        <v>61</v>
      </c>
      <c r="J134" s="1" t="s">
        <v>500</v>
      </c>
      <c r="K134" s="1" t="s">
        <v>499</v>
      </c>
      <c r="L134" s="1" t="s">
        <v>500</v>
      </c>
      <c r="M134" s="1" t="s">
        <v>44</v>
      </c>
      <c r="N134" s="1" t="s">
        <v>41</v>
      </c>
      <c r="O134" s="1" t="s">
        <v>45</v>
      </c>
      <c r="P134" s="1" t="s">
        <v>667</v>
      </c>
      <c r="Q134" s="1" t="s">
        <v>47</v>
      </c>
      <c r="R134" s="1" t="s">
        <v>67</v>
      </c>
      <c r="S134" s="1" t="s">
        <v>934</v>
      </c>
      <c r="T134" s="1" t="s">
        <v>41</v>
      </c>
      <c r="U134" s="1" t="s">
        <v>51</v>
      </c>
      <c r="V134" s="1" t="s">
        <v>684</v>
      </c>
      <c r="W134" s="1" t="s">
        <v>935</v>
      </c>
      <c r="X134" s="1" t="s">
        <v>54</v>
      </c>
      <c r="Y134" s="1" t="s">
        <v>41</v>
      </c>
      <c r="Z134" s="1" t="s">
        <v>41</v>
      </c>
      <c r="AA134" s="1">
        <v>1801306</v>
      </c>
      <c r="AB134">
        <f ca="1" t="shared" si="18"/>
        <v>35841</v>
      </c>
      <c r="AC134">
        <f ca="1" t="shared" si="19"/>
        <v>177</v>
      </c>
      <c r="AD134">
        <f ca="1" t="shared" si="24"/>
        <v>326</v>
      </c>
      <c r="AE134">
        <f ca="1" t="shared" si="20"/>
        <v>366</v>
      </c>
      <c r="AF134">
        <f ca="1" t="shared" si="21"/>
        <v>82</v>
      </c>
      <c r="AG134">
        <f ca="1" t="shared" si="17"/>
        <v>0.82</v>
      </c>
      <c r="AH134">
        <f ca="1" t="shared" si="22"/>
        <v>0.0358978730878388</v>
      </c>
      <c r="AI134">
        <f ca="1" t="shared" si="23"/>
        <v>0</v>
      </c>
      <c r="AJ134" t="b">
        <v>0</v>
      </c>
    </row>
    <row r="135" spans="1:36">
      <c r="A135" s="1" t="s">
        <v>936</v>
      </c>
      <c r="B135" s="1" t="s">
        <v>937</v>
      </c>
      <c r="C135" s="1" t="s">
        <v>938</v>
      </c>
      <c r="D135" s="1" t="s">
        <v>37</v>
      </c>
      <c r="E135" s="1" t="s">
        <v>438</v>
      </c>
      <c r="F135" s="2" t="s">
        <v>191</v>
      </c>
      <c r="G135" t="s">
        <v>939</v>
      </c>
      <c r="H135" s="1" t="s">
        <v>858</v>
      </c>
      <c r="I135" s="1" t="s">
        <v>61</v>
      </c>
      <c r="J135" s="1" t="s">
        <v>809</v>
      </c>
      <c r="K135" s="1" t="s">
        <v>940</v>
      </c>
      <c r="L135" s="1" t="s">
        <v>809</v>
      </c>
      <c r="M135" s="1" t="s">
        <v>44</v>
      </c>
      <c r="N135" s="1" t="s">
        <v>41</v>
      </c>
      <c r="O135" s="1" t="s">
        <v>65</v>
      </c>
      <c r="P135" s="1" t="s">
        <v>941</v>
      </c>
      <c r="Q135" s="1" t="s">
        <v>47</v>
      </c>
      <c r="R135" s="1" t="s">
        <v>67</v>
      </c>
      <c r="S135" s="1" t="s">
        <v>942</v>
      </c>
      <c r="T135" s="1" t="s">
        <v>41</v>
      </c>
      <c r="U135" s="1" t="s">
        <v>51</v>
      </c>
      <c r="V135" s="1" t="s">
        <v>220</v>
      </c>
      <c r="W135" s="1" t="s">
        <v>943</v>
      </c>
      <c r="X135" s="1" t="s">
        <v>54</v>
      </c>
      <c r="Y135" s="1" t="s">
        <v>41</v>
      </c>
      <c r="Z135" s="1" t="s">
        <v>41</v>
      </c>
      <c r="AA135" s="1">
        <v>1807253</v>
      </c>
      <c r="AB135">
        <f ca="1" t="shared" si="18"/>
        <v>42553</v>
      </c>
      <c r="AC135">
        <f ca="1" t="shared" si="19"/>
        <v>256</v>
      </c>
      <c r="AD135">
        <f ca="1" t="shared" si="24"/>
        <v>205</v>
      </c>
      <c r="AE135">
        <f ca="1" t="shared" si="20"/>
        <v>242</v>
      </c>
      <c r="AF135">
        <f ca="1" t="shared" si="21"/>
        <v>77</v>
      </c>
      <c r="AG135">
        <f ca="1" t="shared" si="17"/>
        <v>0.77</v>
      </c>
      <c r="AH135">
        <f ca="1" t="shared" si="22"/>
        <v>0.0795638335225204</v>
      </c>
      <c r="AI135">
        <f ca="1" t="shared" si="23"/>
        <v>0</v>
      </c>
      <c r="AJ135" t="b">
        <v>0</v>
      </c>
    </row>
    <row r="136" spans="1:36">
      <c r="A136" s="1" t="s">
        <v>944</v>
      </c>
      <c r="B136" s="1" t="s">
        <v>945</v>
      </c>
      <c r="C136" s="1" t="s">
        <v>946</v>
      </c>
      <c r="D136" s="1" t="s">
        <v>37</v>
      </c>
      <c r="E136" s="1" t="s">
        <v>438</v>
      </c>
      <c r="F136" s="2" t="s">
        <v>947</v>
      </c>
      <c r="G136" t="s">
        <v>948</v>
      </c>
      <c r="H136" s="1" t="s">
        <v>858</v>
      </c>
      <c r="I136" s="1" t="s">
        <v>61</v>
      </c>
      <c r="J136" s="1" t="s">
        <v>949</v>
      </c>
      <c r="K136" s="1" t="s">
        <v>950</v>
      </c>
      <c r="L136" s="1" t="s">
        <v>949</v>
      </c>
      <c r="M136" s="1" t="s">
        <v>44</v>
      </c>
      <c r="N136" s="1" t="s">
        <v>41</v>
      </c>
      <c r="O136" s="1" t="s">
        <v>65</v>
      </c>
      <c r="P136" s="1" t="s">
        <v>951</v>
      </c>
      <c r="Q136" s="1" t="s">
        <v>47</v>
      </c>
      <c r="R136" s="1" t="s">
        <v>67</v>
      </c>
      <c r="S136" s="1" t="s">
        <v>952</v>
      </c>
      <c r="T136" s="1" t="s">
        <v>41</v>
      </c>
      <c r="U136" s="1" t="s">
        <v>69</v>
      </c>
      <c r="V136" s="1" t="s">
        <v>644</v>
      </c>
      <c r="W136" s="1" t="s">
        <v>953</v>
      </c>
      <c r="X136" s="1" t="s">
        <v>54</v>
      </c>
      <c r="Y136" s="1" t="s">
        <v>41</v>
      </c>
      <c r="Z136" s="1" t="s">
        <v>41</v>
      </c>
      <c r="AA136" s="1">
        <v>1810194</v>
      </c>
      <c r="AB136">
        <f ca="1" t="shared" si="18"/>
        <v>24202</v>
      </c>
      <c r="AC136">
        <f ca="1" t="shared" si="19"/>
        <v>472</v>
      </c>
      <c r="AD136">
        <f ca="1" t="shared" si="24"/>
        <v>352</v>
      </c>
      <c r="AE136">
        <f ca="1" t="shared" si="20"/>
        <v>154</v>
      </c>
      <c r="AF136">
        <f ca="1" t="shared" si="21"/>
        <v>73</v>
      </c>
      <c r="AG136">
        <f ca="1" t="shared" si="17"/>
        <v>0.73</v>
      </c>
      <c r="AH136">
        <f ca="1" t="shared" si="22"/>
        <v>0.265179962318775</v>
      </c>
      <c r="AI136">
        <f ca="1" t="shared" si="23"/>
        <v>0</v>
      </c>
      <c r="AJ136" t="b">
        <v>1</v>
      </c>
    </row>
    <row r="137" spans="1:36">
      <c r="A137" s="1" t="s">
        <v>954</v>
      </c>
      <c r="B137" s="1" t="s">
        <v>955</v>
      </c>
      <c r="C137" s="1" t="s">
        <v>956</v>
      </c>
      <c r="D137" s="1" t="s">
        <v>37</v>
      </c>
      <c r="E137" s="1" t="s">
        <v>38</v>
      </c>
      <c r="F137" s="2" t="s">
        <v>497</v>
      </c>
      <c r="G137" t="s">
        <v>957</v>
      </c>
      <c r="H137" s="1" t="s">
        <v>958</v>
      </c>
      <c r="I137" s="1" t="s">
        <v>959</v>
      </c>
      <c r="J137" s="1" t="s">
        <v>62</v>
      </c>
      <c r="K137" s="1" t="s">
        <v>63</v>
      </c>
      <c r="L137" s="1" t="s">
        <v>64</v>
      </c>
      <c r="M137" s="1" t="s">
        <v>959</v>
      </c>
      <c r="N137" s="1" t="s">
        <v>41</v>
      </c>
      <c r="O137" s="1" t="s">
        <v>65</v>
      </c>
      <c r="P137" s="1" t="s">
        <v>960</v>
      </c>
      <c r="Q137" s="1" t="s">
        <v>47</v>
      </c>
      <c r="R137" s="1" t="s">
        <v>67</v>
      </c>
      <c r="S137" s="1" t="s">
        <v>961</v>
      </c>
      <c r="T137" s="1" t="s">
        <v>41</v>
      </c>
      <c r="U137" s="1" t="s">
        <v>51</v>
      </c>
      <c r="V137" s="1" t="s">
        <v>962</v>
      </c>
      <c r="W137" s="1" t="s">
        <v>292</v>
      </c>
      <c r="X137" s="1" t="s">
        <v>963</v>
      </c>
      <c r="Y137" s="1" t="s">
        <v>41</v>
      </c>
      <c r="Z137" s="1" t="s">
        <v>41</v>
      </c>
      <c r="AA137" s="1">
        <v>1512324</v>
      </c>
      <c r="AB137">
        <f ca="1" t="shared" si="18"/>
        <v>35442</v>
      </c>
      <c r="AC137">
        <f ca="1" t="shared" si="19"/>
        <v>250</v>
      </c>
      <c r="AD137">
        <f ca="1" t="shared" si="24"/>
        <v>221</v>
      </c>
      <c r="AE137">
        <f ca="1" t="shared" si="20"/>
        <v>106</v>
      </c>
      <c r="AF137">
        <f ca="1" t="shared" si="21"/>
        <v>79</v>
      </c>
      <c r="AG137">
        <f ca="1" t="shared" si="17"/>
        <v>0.79</v>
      </c>
      <c r="AH137">
        <f ca="1" t="shared" si="22"/>
        <v>0.496698010767721</v>
      </c>
      <c r="AI137">
        <f ca="1" t="shared" si="23"/>
        <v>0</v>
      </c>
      <c r="AJ137" t="b">
        <v>1</v>
      </c>
    </row>
    <row r="138" spans="1:36">
      <c r="A138" s="1" t="s">
        <v>964</v>
      </c>
      <c r="B138" s="1" t="s">
        <v>965</v>
      </c>
      <c r="C138" s="1" t="s">
        <v>964</v>
      </c>
      <c r="D138" s="1" t="s">
        <v>37</v>
      </c>
      <c r="E138" s="1" t="s">
        <v>38</v>
      </c>
      <c r="F138" s="2" t="s">
        <v>262</v>
      </c>
      <c r="G138" t="s">
        <v>966</v>
      </c>
      <c r="H138" s="1" t="s">
        <v>967</v>
      </c>
      <c r="I138" s="1" t="s">
        <v>959</v>
      </c>
      <c r="J138" s="1" t="s">
        <v>62</v>
      </c>
      <c r="K138" s="1" t="s">
        <v>63</v>
      </c>
      <c r="L138" s="1" t="s">
        <v>64</v>
      </c>
      <c r="M138" s="1" t="s">
        <v>959</v>
      </c>
      <c r="N138" s="1" t="s">
        <v>41</v>
      </c>
      <c r="O138" s="1" t="s">
        <v>45</v>
      </c>
      <c r="P138" s="1" t="s">
        <v>968</v>
      </c>
      <c r="Q138" s="1" t="s">
        <v>47</v>
      </c>
      <c r="R138" s="1" t="s">
        <v>67</v>
      </c>
      <c r="S138" s="1" t="s">
        <v>969</v>
      </c>
      <c r="T138" s="1" t="s">
        <v>41</v>
      </c>
      <c r="U138" s="1" t="s">
        <v>69</v>
      </c>
      <c r="V138" s="1" t="s">
        <v>970</v>
      </c>
      <c r="W138" s="1" t="s">
        <v>292</v>
      </c>
      <c r="X138" s="1" t="s">
        <v>971</v>
      </c>
      <c r="Y138" s="1" t="s">
        <v>41</v>
      </c>
      <c r="Z138" s="1" t="s">
        <v>41</v>
      </c>
      <c r="AA138" s="1">
        <v>1607182</v>
      </c>
      <c r="AB138">
        <f ca="1" t="shared" si="18"/>
        <v>9599</v>
      </c>
      <c r="AC138">
        <f ca="1" t="shared" si="19"/>
        <v>119</v>
      </c>
      <c r="AD138">
        <f ca="1" t="shared" si="24"/>
        <v>248</v>
      </c>
      <c r="AE138">
        <f ca="1" t="shared" si="20"/>
        <v>303</v>
      </c>
      <c r="AF138">
        <f ca="1" t="shared" si="21"/>
        <v>92</v>
      </c>
      <c r="AG138">
        <f ca="1" t="shared" si="17"/>
        <v>0.92</v>
      </c>
      <c r="AH138">
        <f ca="1" t="shared" si="22"/>
        <v>0.420739258256828</v>
      </c>
      <c r="AI138">
        <f ca="1" t="shared" si="23"/>
        <v>0</v>
      </c>
      <c r="AJ138" t="b">
        <v>0</v>
      </c>
    </row>
  </sheetData>
  <pageMargins left="0.7" right="0.7" top="0.75" bottom="0.75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ONLYOFFICE/6.3.2.2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易燃</cp:lastModifiedBy>
  <cp:revision>5</cp:revision>
  <dcterms:created xsi:type="dcterms:W3CDTF">2024-05-16T09:18:00Z</dcterms:created>
  <dcterms:modified xsi:type="dcterms:W3CDTF">2025-05-20T10:42:48Z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07653BD288644C2EB2E23B2112A478ED_12</vt:lpwstr>
  </property>
  <property fmtid="{D5CDD505-2E9C-101B-9397-08002B2CF9AE}" pid="3" name="KSOProductBuildVer">
    <vt:lpwstr>2052-12.1.0.20784</vt:lpwstr>
  </property>
</Properties>
</file>